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01" windowWidth="12120" windowHeight="4590" tabRatio="694" activeTab="0"/>
  </bookViews>
  <sheets>
    <sheet name="5.01." sheetId="1" r:id="rId1"/>
    <sheet name="5.02." sheetId="2" r:id="rId2"/>
    <sheet name="5.03." sheetId="3" r:id="rId3"/>
    <sheet name="5.04." sheetId="4" r:id="rId4"/>
    <sheet name="5.05." sheetId="5" r:id="rId5"/>
    <sheet name="5.06." sheetId="6" r:id="rId6"/>
    <sheet name="5.07." sheetId="7" r:id="rId7"/>
    <sheet name="5.08." sheetId="8" r:id="rId8"/>
    <sheet name="5.09." sheetId="9" r:id="rId9"/>
    <sheet name="5.10." sheetId="10" r:id="rId10"/>
    <sheet name="5.11." sheetId="11" r:id="rId11"/>
    <sheet name="5.12." sheetId="12" r:id="rId12"/>
    <sheet name="5.13." sheetId="13" r:id="rId13"/>
    <sheet name="5.14." sheetId="14" r:id="rId14"/>
    <sheet name="5.15." sheetId="15" r:id="rId15"/>
    <sheet name="5.16." sheetId="16" r:id="rId16"/>
    <sheet name="5.17." sheetId="17" r:id="rId17"/>
    <sheet name="5.18." sheetId="18" r:id="rId18"/>
    <sheet name="5.19." sheetId="19" r:id="rId19"/>
    <sheet name="5.20." sheetId="20" r:id="rId20"/>
    <sheet name="5.21." sheetId="21" r:id="rId21"/>
    <sheet name="5.22." sheetId="22" r:id="rId22"/>
    <sheet name="5.23." sheetId="23" r:id="rId23"/>
    <sheet name="5.24." sheetId="24" r:id="rId24"/>
    <sheet name="5.25." sheetId="25" r:id="rId25"/>
    <sheet name="5.26." sheetId="26" r:id="rId26"/>
    <sheet name="5.27." sheetId="27" r:id="rId27"/>
    <sheet name="5.28." sheetId="28" r:id="rId28"/>
    <sheet name="5.29." sheetId="29" r:id="rId29"/>
    <sheet name="5.30." sheetId="30" r:id="rId30"/>
    <sheet name="5.31." sheetId="31" r:id="rId31"/>
    <sheet name="5.32." sheetId="32" r:id="rId32"/>
    <sheet name="5.33." sheetId="33" r:id="rId33"/>
    <sheet name="5.34." sheetId="34" r:id="rId34"/>
    <sheet name="5.35." sheetId="35" r:id="rId35"/>
    <sheet name="5.36." sheetId="36" r:id="rId36"/>
    <sheet name="5.37." sheetId="37" r:id="rId37"/>
    <sheet name="5.38." sheetId="38" r:id="rId38"/>
    <sheet name="5.39." sheetId="39" r:id="rId39"/>
    <sheet name="5.40." sheetId="40" r:id="rId40"/>
    <sheet name="5.41." sheetId="41" r:id="rId41"/>
    <sheet name="5.42." sheetId="42" r:id="rId42"/>
    <sheet name="5.43." sheetId="43" r:id="rId43"/>
    <sheet name="5.44." sheetId="44" r:id="rId44"/>
    <sheet name="5.45." sheetId="45" r:id="rId45"/>
    <sheet name="5.46." sheetId="46" r:id="rId46"/>
    <sheet name="5.47." sheetId="47" r:id="rId47"/>
  </sheets>
  <definedNames>
    <definedName name="TableName">"Dummy"</definedName>
  </definedNames>
  <calcPr fullCalcOnLoad="1"/>
</workbook>
</file>

<file path=xl/comments1.xml><?xml version="1.0" encoding="utf-8"?>
<comments xmlns="http://schemas.openxmlformats.org/spreadsheetml/2006/main">
  <authors>
    <author>ne3709</author>
  </authors>
  <commentList>
    <comment ref="A22"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text>
    </comment>
  </commentList>
</comments>
</file>

<file path=xl/comments10.xml><?xml version="1.0" encoding="utf-8"?>
<comments xmlns="http://schemas.openxmlformats.org/spreadsheetml/2006/main">
  <authors>
    <author>ne3709</author>
  </authors>
  <commentList>
    <comment ref="A1" authorId="0">
      <text>
        <r>
          <rPr>
            <sz val="8"/>
            <rFont val="Tahoma"/>
            <family val="2"/>
          </rPr>
          <t>Based on the register of the child protection service.</t>
        </r>
      </text>
    </comment>
  </commentList>
</comments>
</file>

<file path=xl/comments11.xml><?xml version="1.0" encoding="utf-8"?>
<comments xmlns="http://schemas.openxmlformats.org/spreadsheetml/2006/main">
  <authors>
    <author>ne3877</author>
  </authors>
  <commentList>
    <comment ref="A1" authorId="0">
      <text>
        <r>
          <rPr>
            <sz val="8"/>
            <rFont val="Tahoma"/>
            <family val="2"/>
          </rPr>
          <t>Including children who were under child protection in the preceding year too, but the place of their care changed in the reference year. Based on the register of the child protection service.</t>
        </r>
      </text>
    </comment>
  </commentList>
</comments>
</file>

<file path=xl/comments12.xml><?xml version="1.0" encoding="utf-8"?>
<comments xmlns="http://schemas.openxmlformats.org/spreadsheetml/2006/main">
  <authors>
    <author>ne3709</author>
  </authors>
  <commentList>
    <comment ref="A1" authorId="0">
      <text>
        <r>
          <rPr>
            <sz val="8"/>
            <rFont val="Tahoma"/>
            <family val="2"/>
          </rPr>
          <t>Including children who were under child protection in the preceding year too, but the place of their care changed in the given year. Based on the register of the child protecion service.</t>
        </r>
      </text>
    </comment>
  </commentList>
</comments>
</file>

<file path=xl/comments13.xml><?xml version="1.0" encoding="utf-8"?>
<comments xmlns="http://schemas.openxmlformats.org/spreadsheetml/2006/main">
  <authors>
    <author>ne3709</author>
  </authors>
  <commentList>
    <comment ref="A1" authorId="0">
      <text>
        <r>
          <rPr>
            <sz val="8"/>
            <rFont val="Tahoma"/>
            <family val="2"/>
          </rPr>
          <t xml:space="preserve">Based on the register of the child protecion service.
</t>
        </r>
      </text>
    </comment>
  </commentList>
</comments>
</file>

<file path=xl/comments15.xml><?xml version="1.0" encoding="utf-8"?>
<comments xmlns="http://schemas.openxmlformats.org/spreadsheetml/2006/main">
  <authors>
    <author>Szab? Istv?n</author>
  </authors>
  <commentList>
    <comment ref="G26" authorId="0">
      <text>
        <r>
          <rPr>
            <sz val="8"/>
            <rFont val="Tahoma"/>
            <family val="2"/>
          </rPr>
          <t>Foster parents looking after 5 or more children.</t>
        </r>
      </text>
    </comment>
    <comment ref="G6" authorId="0">
      <text>
        <r>
          <rPr>
            <sz val="8"/>
            <rFont val="Tahoma"/>
            <family val="2"/>
          </rPr>
          <t>Foster parents looking after 5 or more children.</t>
        </r>
      </text>
    </comment>
  </commentList>
</comments>
</file>

<file path=xl/comments2.xml><?xml version="1.0" encoding="utf-8"?>
<comments xmlns="http://schemas.openxmlformats.org/spreadsheetml/2006/main">
  <authors>
    <author>ne3709</author>
    <author>KSH</author>
  </authors>
  <commentList>
    <comment ref="D3" authorId="0">
      <text>
        <r>
          <rPr>
            <sz val="8"/>
            <rFont val="Tahoma"/>
            <family val="2"/>
          </rPr>
          <t>Including children taken into child protection for reasons of commiting a crime and from 2010 for commiting on offence.</t>
        </r>
      </text>
    </comment>
    <comment ref="E2" authorId="1">
      <text>
        <r>
          <rPr>
            <sz val="8"/>
            <rFont val="Tahoma"/>
            <family val="2"/>
          </rPr>
          <t>From 2006 including children taken into child protection for reasons of being abused. From 2010 the total number of minors taken into child protection and those for reason of environment include children missing more than 50 lessons from school.</t>
        </r>
      </text>
    </comment>
    <comment ref="A18"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text>
    </comment>
  </commentList>
</comments>
</file>

<file path=xl/comments25.xml><?xml version="1.0" encoding="utf-8"?>
<comments xmlns="http://schemas.openxmlformats.org/spreadsheetml/2006/main">
  <authors>
    <author>ne3709</author>
  </authors>
  <commentList>
    <comment ref="A1"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text>
    </comment>
  </commentList>
</comments>
</file>

<file path=xl/comments26.xml><?xml version="1.0" encoding="utf-8"?>
<comments xmlns="http://schemas.openxmlformats.org/spreadsheetml/2006/main">
  <authors>
    <author>ne3709</author>
  </authors>
  <commentList>
    <comment ref="A1"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r>
          <rPr>
            <sz val="9"/>
            <rFont val="Tahoma"/>
            <family val="2"/>
          </rPr>
          <t xml:space="preserve">
</t>
        </r>
      </text>
    </comment>
  </commentList>
</comments>
</file>

<file path=xl/comments27.xml><?xml version="1.0" encoding="utf-8"?>
<comments xmlns="http://schemas.openxmlformats.org/spreadsheetml/2006/main">
  <authors>
    <author>ne3709</author>
  </authors>
  <commentList>
    <comment ref="A1"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r>
          <rPr>
            <sz val="9"/>
            <rFont val="Tahoma"/>
            <family val="2"/>
          </rPr>
          <t xml:space="preserve">
</t>
        </r>
      </text>
    </comment>
  </commentList>
</comments>
</file>

<file path=xl/comments28.xml><?xml version="1.0" encoding="utf-8"?>
<comments xmlns="http://schemas.openxmlformats.org/spreadsheetml/2006/main">
  <authors>
    <author>ne3709</author>
  </authors>
  <commentList>
    <comment ref="A1"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r>
          <rPr>
            <sz val="9"/>
            <rFont val="Tahoma"/>
            <family val="2"/>
          </rPr>
          <t xml:space="preserve">
</t>
        </r>
      </text>
    </comment>
  </commentList>
</comments>
</file>

<file path=xl/comments29.xml><?xml version="1.0" encoding="utf-8"?>
<comments xmlns="http://schemas.openxmlformats.org/spreadsheetml/2006/main">
  <authors>
    <author>ne3709</author>
  </authors>
  <commentList>
    <comment ref="A1"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r>
          <rPr>
            <sz val="9"/>
            <rFont val="Tahoma"/>
            <family val="2"/>
          </rPr>
          <t xml:space="preserve">
</t>
        </r>
      </text>
    </comment>
  </commentList>
</comments>
</file>

<file path=xl/comments3.xml><?xml version="1.0" encoding="utf-8"?>
<comments xmlns="http://schemas.openxmlformats.org/spreadsheetml/2006/main">
  <authors>
    <author>ne3709</author>
  </authors>
  <commentList>
    <comment ref="A1"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text>
    </comment>
  </commentList>
</comments>
</file>

<file path=xl/comments30.xml><?xml version="1.0" encoding="utf-8"?>
<comments xmlns="http://schemas.openxmlformats.org/spreadsheetml/2006/main">
  <authors>
    <author>ne3709</author>
  </authors>
  <commentList>
    <comment ref="A1" authorId="0">
      <text>
        <r>
          <rPr>
            <sz val="8"/>
            <rFont val="Tahoma"/>
            <family val="2"/>
          </rPr>
          <t xml:space="preserve">Excluding notaries.
</t>
        </r>
      </text>
    </comment>
    <comment ref="A17"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text>
    </comment>
  </commentList>
</comments>
</file>

<file path=xl/comments31.xml><?xml version="1.0" encoding="utf-8"?>
<comments xmlns="http://schemas.openxmlformats.org/spreadsheetml/2006/main">
  <authors>
    <author>ne3709</author>
  </authors>
  <commentList>
    <comment ref="A1" authorId="0">
      <text>
        <r>
          <rPr>
            <sz val="8"/>
            <rFont val="Tahoma"/>
            <family val="2"/>
          </rPr>
          <t xml:space="preserve">Excluding notaries.
</t>
        </r>
      </text>
    </comment>
    <comment ref="A13"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text>
    </comment>
  </commentList>
</comments>
</file>

<file path=xl/comments32.xml><?xml version="1.0" encoding="utf-8"?>
<comments xmlns="http://schemas.openxmlformats.org/spreadsheetml/2006/main">
  <authors>
    <author>ne3709</author>
  </authors>
  <commentList>
    <comment ref="A1" authorId="0">
      <text>
        <r>
          <rPr>
            <sz val="8"/>
            <rFont val="Tahoma"/>
            <family val="2"/>
          </rPr>
          <t>Excluding the resolutions of the regular child protection allowance and the complementary child protection benefit.</t>
        </r>
      </text>
    </comment>
    <comment ref="A15" authorId="0">
      <text>
        <r>
          <rPr>
            <sz val="8"/>
            <rFont val="Tahoma"/>
            <family val="2"/>
          </rPr>
          <t>Due to the reorganisation process of the public administration (formation of districts) the reference period of data for year 2012 deriving from the data collection on guardian authoritiesdates from 1 January 2012 to 1 December 2012. The reference date, where it is relevant is 1 December instead of 31 December as used in previous years. As a consequance time series have limited comparability.</t>
        </r>
      </text>
    </comment>
  </commentList>
</comments>
</file>

<file path=xl/comments33.xml><?xml version="1.0" encoding="utf-8"?>
<comments xmlns="http://schemas.openxmlformats.org/spreadsheetml/2006/main">
  <authors>
    <author>ne3709</author>
  </authors>
  <commentList>
    <comment ref="A1" authorId="0">
      <text>
        <r>
          <rPr>
            <sz val="8"/>
            <rFont val="Tahoma"/>
            <family val="2"/>
          </rPr>
          <t xml:space="preserve">Based on the given county service's register.
</t>
        </r>
      </text>
    </comment>
  </commentList>
</comments>
</file>

<file path=xl/comments35.xml><?xml version="1.0" encoding="utf-8"?>
<comments xmlns="http://schemas.openxmlformats.org/spreadsheetml/2006/main">
  <authors>
    <author>ne3709</author>
  </authors>
  <commentList>
    <comment ref="A1" authorId="0">
      <text>
        <r>
          <rPr>
            <sz val="8"/>
            <rFont val="Tahoma"/>
            <family val="2"/>
          </rPr>
          <t xml:space="preserve">Based on the given county service's register.
</t>
        </r>
      </text>
    </comment>
  </commentList>
</comments>
</file>

<file path=xl/comments36.xml><?xml version="1.0" encoding="utf-8"?>
<comments xmlns="http://schemas.openxmlformats.org/spreadsheetml/2006/main">
  <authors>
    <author>ne3709</author>
  </authors>
  <commentList>
    <comment ref="B2" authorId="0">
      <text>
        <r>
          <rPr>
            <sz val="8"/>
            <rFont val="Tahoma"/>
            <family val="2"/>
          </rPr>
          <t>All types.</t>
        </r>
      </text>
    </comment>
    <comment ref="A1" authorId="0">
      <text>
        <r>
          <rPr>
            <sz val="8"/>
            <rFont val="Tahoma"/>
            <family val="2"/>
          </rPr>
          <t xml:space="preserve">Based on the given county service's register.
</t>
        </r>
      </text>
    </comment>
  </commentList>
</comments>
</file>

<file path=xl/comments4.xml><?xml version="1.0" encoding="utf-8"?>
<comments xmlns="http://schemas.openxmlformats.org/spreadsheetml/2006/main">
  <authors>
    <author>ne3709</author>
  </authors>
  <commentList>
    <comment ref="A1"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r>
          <rPr>
            <sz val="9"/>
            <rFont val="Tahoma"/>
            <family val="2"/>
          </rPr>
          <t xml:space="preserve">
</t>
        </r>
      </text>
    </comment>
  </commentList>
</comments>
</file>

<file path=xl/comments41.xml><?xml version="1.0" encoding="utf-8"?>
<comments xmlns="http://schemas.openxmlformats.org/spreadsheetml/2006/main">
  <authors>
    <author>KSH</author>
  </authors>
  <commentList>
    <comment ref="A1" authorId="0">
      <text>
        <r>
          <rPr>
            <sz val="8"/>
            <rFont val="Tahoma"/>
            <family val="2"/>
          </rPr>
          <t>With exterior places.</t>
        </r>
      </text>
    </comment>
  </commentList>
</comments>
</file>

<file path=xl/comments5.xml><?xml version="1.0" encoding="utf-8"?>
<comments xmlns="http://schemas.openxmlformats.org/spreadsheetml/2006/main">
  <authors>
    <author>ne3709</author>
  </authors>
  <commentList>
    <comment ref="A1"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r>
          <rPr>
            <sz val="9"/>
            <rFont val="Tahoma"/>
            <family val="2"/>
          </rPr>
          <t xml:space="preserve">
</t>
        </r>
      </text>
    </comment>
  </commentList>
</comments>
</file>

<file path=xl/comments6.xml><?xml version="1.0" encoding="utf-8"?>
<comments xmlns="http://schemas.openxmlformats.org/spreadsheetml/2006/main">
  <authors>
    <author>ne3709</author>
  </authors>
  <commentList>
    <comment ref="J2" authorId="0">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text>
    </comment>
  </commentList>
</comments>
</file>

<file path=xl/comments7.xml><?xml version="1.0" encoding="utf-8"?>
<comments xmlns="http://schemas.openxmlformats.org/spreadsheetml/2006/main">
  <authors>
    <author>Szab? Istv?n</author>
    <author>ne3709</author>
  </authors>
  <commentList>
    <comment ref="A7" authorId="0">
      <text>
        <r>
          <rPr>
            <sz val="8"/>
            <rFont val="Tahoma"/>
            <family val="2"/>
          </rPr>
          <t>Excluding cases mentioned in paragraph (3) of Article 48 of Act No. IV of 1952 on Marriage, Family, and Guardianship.</t>
        </r>
      </text>
    </comment>
    <comment ref="L2" authorId="1">
      <text>
        <r>
          <rPr>
            <sz val="8"/>
            <rFont val="Tahoma"/>
            <family val="2"/>
          </rPr>
          <t>Due to the reorganisation process of the public administration (formation of districts) the reference period of data for year 2012 deriving from the data collection on guardian authorities dates from 1 January 2012 to 1 December 2012. The reference date, where it is relevant is 1 December instead of 31 December as used in previous years. As a consequance time series have limited comparability.</t>
        </r>
      </text>
    </comment>
  </commentList>
</comments>
</file>

<file path=xl/comments8.xml><?xml version="1.0" encoding="utf-8"?>
<comments xmlns="http://schemas.openxmlformats.org/spreadsheetml/2006/main">
  <authors>
    <author>ne3709</author>
  </authors>
  <commentList>
    <comment ref="A1" authorId="0">
      <text>
        <r>
          <rPr>
            <sz val="8"/>
            <rFont val="Tahoma"/>
            <family val="2"/>
          </rPr>
          <t xml:space="preserve">Based on the register of the child protection service.
</t>
        </r>
      </text>
    </comment>
    <comment ref="A12" authorId="0">
      <text>
        <r>
          <rPr>
            <sz val="8"/>
            <rFont val="Tahoma"/>
            <family val="2"/>
          </rPr>
          <t>Married and single.</t>
        </r>
      </text>
    </comment>
  </commentList>
</comments>
</file>

<file path=xl/comments9.xml><?xml version="1.0" encoding="utf-8"?>
<comments xmlns="http://schemas.openxmlformats.org/spreadsheetml/2006/main">
  <authors>
    <author>Szab? Istv?n</author>
    <author>ne3709</author>
  </authors>
  <commentList>
    <comment ref="A4" authorId="0">
      <text>
        <r>
          <rPr>
            <sz val="8"/>
            <rFont val="Tahoma"/>
            <family val="2"/>
          </rPr>
          <t>Including young adults.</t>
        </r>
      </text>
    </comment>
    <comment ref="A5" authorId="0">
      <text>
        <r>
          <rPr>
            <sz val="8"/>
            <rFont val="Tahoma"/>
            <family val="2"/>
          </rPr>
          <t>Including young adults.</t>
        </r>
      </text>
    </comment>
    <comment ref="A1" authorId="1">
      <text>
        <r>
          <rPr>
            <sz val="8"/>
            <rFont val="Tahoma"/>
            <family val="2"/>
          </rPr>
          <t>Based on the register of the child protection service.</t>
        </r>
      </text>
    </comment>
  </commentList>
</comments>
</file>

<file path=xl/sharedStrings.xml><?xml version="1.0" encoding="utf-8"?>
<sst xmlns="http://schemas.openxmlformats.org/spreadsheetml/2006/main" count="2014" uniqueCount="369">
  <si>
    <t>Number of minors taken into child protection</t>
  </si>
  <si>
    <t>10–11</t>
  </si>
  <si>
    <t>12–14</t>
  </si>
  <si>
    <t>15–17</t>
  </si>
  <si>
    <t>Budapest</t>
  </si>
  <si>
    <t>Pest</t>
  </si>
  <si>
    <t>Fejér</t>
  </si>
  <si>
    <t>Veszprém</t>
  </si>
  <si>
    <t>Vas</t>
  </si>
  <si>
    <t>Zala</t>
  </si>
  <si>
    <t>Baranya</t>
  </si>
  <si>
    <t>Somogy</t>
  </si>
  <si>
    <t>Tolna</t>
  </si>
  <si>
    <t>Heves</t>
  </si>
  <si>
    <t>Nógrád</t>
  </si>
  <si>
    <t>Békés</t>
  </si>
  <si>
    <t>Foster parents looking after</t>
  </si>
  <si>
    <t>for reasons of</t>
  </si>
  <si>
    <t>Csongrád</t>
  </si>
  <si>
    <t>–</t>
  </si>
  <si>
    <t>..</t>
  </si>
  <si>
    <t>Number of minors taken into child protection for reasons of</t>
  </si>
  <si>
    <t>100 000–</t>
  </si>
  <si>
    <t>Minors at risk registered for reasons of</t>
  </si>
  <si>
    <t>Number of minors taken into child protection during the year for reasons of</t>
  </si>
  <si>
    <t>Number of children escaping</t>
  </si>
  <si>
    <t>Komárom-Esztergom</t>
  </si>
  <si>
    <t>Győr-Moson-Sopron</t>
  </si>
  <si>
    <t>Borsod-Abaúj-Zemplén</t>
  </si>
  <si>
    <t>Hajdú-Bihar</t>
  </si>
  <si>
    <t>Jász-Nagykun-Szolnok</t>
  </si>
  <si>
    <t>Szabolcs-Szatmár-Bereg</t>
  </si>
  <si>
    <t>Bács-Kiskun</t>
  </si>
  <si>
    <t>ratio of adminstrators, %</t>
  </si>
  <si>
    <t>5.1. Minors at risk registered by public guardianship authorities</t>
  </si>
  <si>
    <t>Year, settlement population, type of settlement</t>
  </si>
  <si>
    <t>total</t>
  </si>
  <si>
    <t>Minors at risk per thousand inhabitants of corresponding age</t>
  </si>
  <si>
    <t>environment</t>
  </si>
  <si>
    <t>behaviour</t>
  </si>
  <si>
    <t>means</t>
  </si>
  <si>
    <t>health</t>
  </si>
  <si>
    <t>Settlement population</t>
  </si>
  <si>
    <t>Type of settlement</t>
  </si>
  <si>
    <t>Villages</t>
  </si>
  <si>
    <t>Cities of county rank</t>
  </si>
  <si>
    <t>Other towns</t>
  </si>
  <si>
    <t xml:space="preserve">             –     499</t>
  </si>
  <si>
    <t xml:space="preserve">       500–     999</t>
  </si>
  <si>
    <t xml:space="preserve">    1 000–  1 999</t>
  </si>
  <si>
    <t xml:space="preserve">    2 000–  4 999</t>
  </si>
  <si>
    <t xml:space="preserve">    5 000–  9 999</t>
  </si>
  <si>
    <t xml:space="preserve">  10 000–19 999</t>
  </si>
  <si>
    <t xml:space="preserve">  20 000–49 999</t>
  </si>
  <si>
    <t xml:space="preserve">  50 000–99 999</t>
  </si>
  <si>
    <t>5.2. Registered minors taken into child protection</t>
  </si>
  <si>
    <t>Minors under child protection per thousand inhabitants of corresponding age</t>
  </si>
  <si>
    <t>culpable behaviour of parents</t>
  </si>
  <si>
    <t>culpable behaviour of child</t>
  </si>
  <si>
    <t>5.3. Minors taken into child protection registered during the year, 2012</t>
  </si>
  <si>
    <t>Total</t>
  </si>
  <si>
    <t>missing more than 50 lessons from the school</t>
  </si>
  <si>
    <t>environment, other</t>
  </si>
  <si>
    <t>committing a crime</t>
  </si>
  <si>
    <t>commiting an offense</t>
  </si>
  <si>
    <t>being abused</t>
  </si>
  <si>
    <t>5.4. Number of children receiving family allowance in kind, 2012</t>
  </si>
  <si>
    <t>Has a special trustee</t>
  </si>
  <si>
    <t>relative</t>
  </si>
  <si>
    <t>child welfare service's social worker</t>
  </si>
  <si>
    <t>child protection responsible</t>
  </si>
  <si>
    <t>district nurse</t>
  </si>
  <si>
    <t>the colleague of the local government</t>
  </si>
  <si>
    <t>other person</t>
  </si>
  <si>
    <t>5.5. Number of children whose schooling support was suspended, 2012</t>
  </si>
  <si>
    <t>Number of children whose schooling support was suspended</t>
  </si>
  <si>
    <t>Of which:</t>
  </si>
  <si>
    <t>under 14 years of age</t>
  </si>
  <si>
    <t>aged 14–16 years</t>
  </si>
  <si>
    <t>over 16 years of age</t>
  </si>
  <si>
    <t>receiving regular child protection allowance</t>
  </si>
  <si>
    <t>not receiving regular child protection allowance</t>
  </si>
  <si>
    <t>taken into child protection at the same time</t>
  </si>
  <si>
    <t>5.6. Persons under guardianship, trusteeship</t>
  </si>
  <si>
    <t>Denomination</t>
  </si>
  <si>
    <t>Number of minors under guardianship</t>
  </si>
  <si>
    <t>live into a family receiving person</t>
  </si>
  <si>
    <t>live with third person</t>
  </si>
  <si>
    <t>has a professional guardian</t>
  </si>
  <si>
    <t>whose guardian is the foster parent</t>
  </si>
  <si>
    <t>whose guardian is the leader of the children's home</t>
  </si>
  <si>
    <t>Per thousand inhabitants aged 0–17 years</t>
  </si>
  <si>
    <t>Number of persons under trusteeship</t>
  </si>
  <si>
    <t>has a professional trustee</t>
  </si>
  <si>
    <t>has other trustee</t>
  </si>
  <si>
    <t>Per thousand inhabitants aged 18 years and more</t>
  </si>
  <si>
    <t>5.7. Data on approved adoptions</t>
  </si>
  <si>
    <t>Approved adoptions</t>
  </si>
  <si>
    <t>was in long-term foster care</t>
  </si>
  <si>
    <t>was in short-term foster care</t>
  </si>
  <si>
    <t>by parental consent</t>
  </si>
  <si>
    <t>Approved adoptions for foreign citizens</t>
  </si>
  <si>
    <t>Approved adoptions of disabled children</t>
  </si>
  <si>
    <t>Dissolved adoptions</t>
  </si>
  <si>
    <t>5.8. Data on adoptionable children and adopting persons</t>
  </si>
  <si>
    <t>Number of children who could be adopted at the end of the year</t>
  </si>
  <si>
    <t>disabled</t>
  </si>
  <si>
    <t>under 3 years of age</t>
  </si>
  <si>
    <t>over 10 years of age</t>
  </si>
  <si>
    <t>Number of children taken into register for adoption during the year</t>
  </si>
  <si>
    <t>in long-term foster care</t>
  </si>
  <si>
    <t>in short-term foster care</t>
  </si>
  <si>
    <t>Number of persons who are proper to adopt a child at the end of the year</t>
  </si>
  <si>
    <t>5.9. Minors under professional child protection provision</t>
  </si>
  <si>
    <t>Year</t>
  </si>
  <si>
    <t>Minors receiving professional child protection provision</t>
  </si>
  <si>
    <t>Of which: those in short-term and long-term foster care</t>
  </si>
  <si>
    <t>Within it: those placed with foster parents</t>
  </si>
  <si>
    <t>number</t>
  </si>
  <si>
    <t>per thousand inhabitants of corresponding age</t>
  </si>
  <si>
    <t>percentage</t>
  </si>
  <si>
    <t>5.10. Number of minors and young adults under professional child protection provision by age-group</t>
  </si>
  <si>
    <t>Age-group</t>
  </si>
  <si>
    <t>Boy</t>
  </si>
  <si>
    <t>Minors, total</t>
  </si>
  <si>
    <t>Young adults</t>
  </si>
  <si>
    <t>Girl</t>
  </si>
  <si>
    <t>Together</t>
  </si>
  <si>
    <t xml:space="preserve">  0–  3</t>
  </si>
  <si>
    <t xml:space="preserve">  4–  5</t>
  </si>
  <si>
    <t xml:space="preserve">  6–  9</t>
  </si>
  <si>
    <t>5.11. Minors taken into professional child protection provision during the year</t>
  </si>
  <si>
    <t>5.12. Minors  taken into professional child protection provision and young adults taken into after-care provision during the year by age-group, 2012</t>
  </si>
  <si>
    <t>In temporary placement</t>
  </si>
  <si>
    <t>In short-term</t>
  </si>
  <si>
    <t>In long-term</t>
  </si>
  <si>
    <t>Of which: girls</t>
  </si>
  <si>
    <t>In after-care provision</t>
  </si>
  <si>
    <t>foster care</t>
  </si>
  <si>
    <t>5.13. Minors under professional child protection provision and young adults in after-care provision by age-group, 2012</t>
  </si>
  <si>
    <t>Distribution, %</t>
  </si>
  <si>
    <t>5.14. Number and distribution of foster parents</t>
  </si>
  <si>
    <t>Year, region</t>
  </si>
  <si>
    <t>Foster parents</t>
  </si>
  <si>
    <t>distribution, %</t>
  </si>
  <si>
    <t>traditional</t>
  </si>
  <si>
    <t>professional</t>
  </si>
  <si>
    <t>Region</t>
  </si>
  <si>
    <t>Central Hungary</t>
  </si>
  <si>
    <t>Central Transdanubia</t>
  </si>
  <si>
    <t>Western Transdanubia</t>
  </si>
  <si>
    <t>Southern Transdanubia</t>
  </si>
  <si>
    <t>Transdanubia</t>
  </si>
  <si>
    <t>Northern Hungary</t>
  </si>
  <si>
    <t>Northern Great Plain</t>
  </si>
  <si>
    <t>Southern Great Plain</t>
  </si>
  <si>
    <t>Great Plain and North</t>
  </si>
  <si>
    <t>Country, total</t>
  </si>
  <si>
    <t>5.15. Number of foster parents by number of minors and young adults placed in their care</t>
  </si>
  <si>
    <t>6 or more</t>
  </si>
  <si>
    <t>children under child protection provision</t>
  </si>
  <si>
    <t>Number</t>
  </si>
  <si>
    <t>5.16. Number of children’s home places</t>
  </si>
  <si>
    <t>General children’s  home</t>
  </si>
  <si>
    <t>General group home</t>
  </si>
  <si>
    <t>Primary school with student’s home and children’s home</t>
  </si>
  <si>
    <t>Specialised  children’s  home</t>
  </si>
  <si>
    <t>Specialised group home</t>
  </si>
  <si>
    <t>Particular children's home</t>
  </si>
  <si>
    <t>Particular group home</t>
  </si>
  <si>
    <t>After-care home</t>
  </si>
  <si>
    <t>After-care group home</t>
  </si>
  <si>
    <t>Exterior place</t>
  </si>
  <si>
    <t>Shelter for children</t>
  </si>
  <si>
    <t>5.17. Minors and young adults placed in children’s homes and with foster parents by type of placement, 2012</t>
  </si>
  <si>
    <t>Type of placement</t>
  </si>
  <si>
    <t>In short-term care</t>
  </si>
  <si>
    <t>General children’s home</t>
  </si>
  <si>
    <t>Specialised children’s home</t>
  </si>
  <si>
    <t>Children’s homes, total</t>
  </si>
  <si>
    <t>Professional foster parents</t>
  </si>
  <si>
    <t>Traditional foster parents</t>
  </si>
  <si>
    <t>Foster care exterior place</t>
  </si>
  <si>
    <t>Foster care, total</t>
  </si>
  <si>
    <t>Exterior place of child protection service</t>
  </si>
  <si>
    <t>Children’s home</t>
  </si>
  <si>
    <t>Foster care</t>
  </si>
  <si>
    <t>5.19. Minors and young adults placed in children’s homes and with foster parents by duration of care, 2012</t>
  </si>
  <si>
    <t>Duration of care</t>
  </si>
  <si>
    <t>30 days or less</t>
  </si>
  <si>
    <t>31–60 days</t>
  </si>
  <si>
    <t>61 days–1 year</t>
  </si>
  <si>
    <t>Over 1 year–5 years</t>
  </si>
  <si>
    <t>Over 5 years–10 years</t>
  </si>
  <si>
    <t>Over 10 years–17 years</t>
  </si>
  <si>
    <t>Over 17 years</t>
  </si>
  <si>
    <t>boy</t>
  </si>
  <si>
    <t>girl</t>
  </si>
  <si>
    <t>5.21. Change in the number of minors and young adults in children’s homes, 2012</t>
  </si>
  <si>
    <t>Reason for rise in number during the year</t>
  </si>
  <si>
    <t>Children's</t>
  </si>
  <si>
    <t>Reason for fall in number during the year</t>
  </si>
  <si>
    <t>ratio, %</t>
  </si>
  <si>
    <t>From parents or family</t>
  </si>
  <si>
    <t>Returned to parents or relatives</t>
  </si>
  <si>
    <t>From adoptive parents</t>
  </si>
  <si>
    <t>Finally adopted</t>
  </si>
  <si>
    <t>Form short-term foster care</t>
  </si>
  <si>
    <t>Reached age of majority</t>
  </si>
  <si>
    <t>From other places</t>
  </si>
  <si>
    <t>Taken into a family</t>
  </si>
  <si>
    <t>Died</t>
  </si>
  <si>
    <t>Other</t>
  </si>
  <si>
    <t>Taken into professional child protection, total</t>
  </si>
  <si>
    <t>Professional child protection ceased, total</t>
  </si>
  <si>
    <t>From other children’s home</t>
  </si>
  <si>
    <t>Transferred to other foster parents</t>
  </si>
  <si>
    <t>From other foster parents</t>
  </si>
  <si>
    <t>Transferred to other children’s home</t>
  </si>
  <si>
    <t>From shelter for children</t>
  </si>
  <si>
    <t>Transferred to special children’s home maintained by the Ministry</t>
  </si>
  <si>
    <t>Placed to other places</t>
  </si>
  <si>
    <t>Type of placement changed, total</t>
  </si>
  <si>
    <t>Admitted into short-term foster care</t>
  </si>
  <si>
    <t>Short-term foster care ceased</t>
  </si>
  <si>
    <t>Admitted into after-care provision</t>
  </si>
  <si>
    <t>After-care provision ceased</t>
  </si>
  <si>
    <t>5.22. Change in the number of minors and young adults placed with foster parents, 2012</t>
  </si>
  <si>
    <t>From short-term foster care</t>
  </si>
  <si>
    <t>5.23. Minors with special education needs placed in children’s homes and with foster parents, 2012</t>
  </si>
  <si>
    <t>In children’s homes, total</t>
  </si>
  <si>
    <t>children with mental disability</t>
  </si>
  <si>
    <t>children with other disability</t>
  </si>
  <si>
    <t>children with cumulative disability</t>
  </si>
  <si>
    <t>children with organic-based disorder</t>
  </si>
  <si>
    <t>With foster parents, total</t>
  </si>
  <si>
    <t>5.24. Escape from the place of care, 2012</t>
  </si>
  <si>
    <t>Number of cases of escape</t>
  </si>
  <si>
    <t>Children committing crime during escape</t>
  </si>
  <si>
    <t>once</t>
  </si>
  <si>
    <t>twice</t>
  </si>
  <si>
    <t>three times</t>
  </si>
  <si>
    <t>four or more times</t>
  </si>
  <si>
    <t>5.25. Persons under guardianship, trusteeship by region and county, 2012</t>
  </si>
  <si>
    <t>Region, county</t>
  </si>
  <si>
    <t>Persons under guardianship</t>
  </si>
  <si>
    <t>Persons under trusteeship</t>
  </si>
  <si>
    <t>per thousand inhabitants aged 0–17 years</t>
  </si>
  <si>
    <t>per thousand inhabitants aged 18 years and more</t>
  </si>
  <si>
    <t>5.26. Minors under guardianship according to a guardian's person by region and county, 2012</t>
  </si>
  <si>
    <t>minors under guardianship</t>
  </si>
  <si>
    <t>whose guardian is</t>
  </si>
  <si>
    <t>person taking a child into a family</t>
  </si>
  <si>
    <t>third person</t>
  </si>
  <si>
    <t>professional guardian</t>
  </si>
  <si>
    <t>foster parent</t>
  </si>
  <si>
    <t>leader of childern's home</t>
  </si>
  <si>
    <t>5.27. Financial cases registered at public guardianship authorities by region and county, 2012</t>
  </si>
  <si>
    <t>Minors</t>
  </si>
  <si>
    <t>having personal and real estate</t>
  </si>
  <si>
    <t>having deposit maintained by guardianship</t>
  </si>
  <si>
    <t>amount of deposit, thousand HUF</t>
  </si>
  <si>
    <t>5.28. Minors at risk registered by public guardianship authorities by region and county, 2012</t>
  </si>
  <si>
    <t>Minors at risk registered</t>
  </si>
  <si>
    <t>Families with children at risk</t>
  </si>
  <si>
    <t>during the year</t>
  </si>
  <si>
    <t>per  family</t>
  </si>
  <si>
    <t>per thousand minors</t>
  </si>
  <si>
    <t>5.29. Minors taken into child protection by region and county, 2012</t>
  </si>
  <si>
    <t>Families with minors under child protection</t>
  </si>
  <si>
    <t>crime committed by the child</t>
  </si>
  <si>
    <t>5.30. Number and qualifications of guardinship authority administrators</t>
  </si>
  <si>
    <t>Year, region, county</t>
  </si>
  <si>
    <t>Number of guardianship authority administrators</t>
  </si>
  <si>
    <t>Distribution of relevant higher educational qualification, %</t>
  </si>
  <si>
    <t>Number of inhabitants aged 0–17 years per administrator</t>
  </si>
  <si>
    <t>with secondary educational qualification</t>
  </si>
  <si>
    <t>with higher educational qualification</t>
  </si>
  <si>
    <t>5.31. Number of guardinship authority administrators</t>
  </si>
  <si>
    <t>in local government</t>
  </si>
  <si>
    <t>in guardian's office</t>
  </si>
  <si>
    <t>in regional guardian's office</t>
  </si>
  <si>
    <t>5.32. Number of guardianship authority resolutions and data on case-files</t>
  </si>
  <si>
    <t>Number of guardianship authority resolutions</t>
  </si>
  <si>
    <t>Number of registered guardianship authority resolutions</t>
  </si>
  <si>
    <t>Of which: filed with base</t>
  </si>
  <si>
    <t>Case-files per adminstrator</t>
  </si>
  <si>
    <t>5.33. Minors under professional child protection provision by region and county, 2012</t>
  </si>
  <si>
    <t>5.34. Children and young adults taken into professional child protection provision during the year by region and county, 2012</t>
  </si>
  <si>
    <t>5.35. Number and ratio of minors under professional child protection provision and young adults in after-care provision by region and county, 2012</t>
  </si>
  <si>
    <t>Of which: placed with foster parents</t>
  </si>
  <si>
    <t>total number</t>
  </si>
  <si>
    <t>as percentage of all children in care</t>
  </si>
  <si>
    <t>per thousand inhabitants of corresponding age (18–25 years)</t>
  </si>
  <si>
    <t>5.36. Minors under professional child protection provision by region, county and the type of placement, 2012</t>
  </si>
  <si>
    <t>In children's home</t>
  </si>
  <si>
    <t>With foster parents</t>
  </si>
  <si>
    <t>In social institute</t>
  </si>
  <si>
    <t>5.37. Persons employed in district child professional protective services by region and county, 2012</t>
  </si>
  <si>
    <t>Persons employed in child protection duties</t>
  </si>
  <si>
    <t>of which: with higher educational attainment</t>
  </si>
  <si>
    <t>pedagogic qualification</t>
  </si>
  <si>
    <t>social qualification</t>
  </si>
  <si>
    <t>other</t>
  </si>
  <si>
    <t>5.38. Number of children’s home places by region, county and maintainer, 2012</t>
  </si>
  <si>
    <t>Region, county, maintainer</t>
  </si>
  <si>
    <t>Maintainer</t>
  </si>
  <si>
    <t>Local government</t>
  </si>
  <si>
    <t>Church</t>
  </si>
  <si>
    <t>Foundation, public foundation</t>
  </si>
  <si>
    <t>Association</t>
  </si>
  <si>
    <t>Central government institution</t>
  </si>
  <si>
    <t>5.39. Persons employed in children's home by region and county, 2012</t>
  </si>
  <si>
    <t>Employed in other duties</t>
  </si>
  <si>
    <t>of which: with higher education qualifications</t>
  </si>
  <si>
    <t>full-time</t>
  </si>
  <si>
    <t>part-time</t>
  </si>
  <si>
    <t>5.40. Number of minors with special education needs placed in children’s homes and with foster parents by region and county, 2012</t>
  </si>
  <si>
    <t>In children’s homes</t>
  </si>
  <si>
    <t>of which: girls</t>
  </si>
  <si>
    <t>5.41. Minors and young adults placed in childrens’s homes and with foster parents by region and county, 2012</t>
  </si>
  <si>
    <t>5.42. Minors and young adults placed in children’s homes by region and county, 2012</t>
  </si>
  <si>
    <t>5.43. Minors and young adults placed with foster parents by region and county, 2012</t>
  </si>
  <si>
    <t>5.44. Data on children placed in children's homes and with foster parents, attending primary school by region and county, 2012</t>
  </si>
  <si>
    <t>Number of children in relevant grades who are</t>
  </si>
  <si>
    <t>Ratio of over-aged children, %</t>
  </si>
  <si>
    <t>Mentally disabled</t>
  </si>
  <si>
    <t>of normal age</t>
  </si>
  <si>
    <t>over-aged</t>
  </si>
  <si>
    <t>In children’s home</t>
  </si>
  <si>
    <t>5.45. Number of young adults in afer-care provision by residence, the reason of provision, region and county, 2012</t>
  </si>
  <si>
    <t>Children’s homes</t>
  </si>
  <si>
    <t>unable to provide for him/herself</t>
  </si>
  <si>
    <t>waiting for admission to a residential social institution</t>
  </si>
  <si>
    <t>in full-time education</t>
  </si>
  <si>
    <t>5.46. Data of young adults in after-care provision, 2012</t>
  </si>
  <si>
    <t>Number and distribution of young adults entering after-care provision during the year</t>
  </si>
  <si>
    <t>Number and distribution of young adults leaving after-care provision during the year</t>
  </si>
  <si>
    <t>Number and distribution of young adults in after-care provision at the end of the year</t>
  </si>
  <si>
    <t>Distribution by the highest education, %</t>
  </si>
  <si>
    <t>Did not compelete primary school</t>
  </si>
  <si>
    <t>Completed primary school</t>
  </si>
  <si>
    <t>Completed secondary school</t>
  </si>
  <si>
    <t>Completed tertiary education</t>
  </si>
  <si>
    <t>Ratio of children studying, %</t>
  </si>
  <si>
    <t>Attend primary school</t>
  </si>
  <si>
    <t>Attend secondary school</t>
  </si>
  <si>
    <t>Attend tertiary education</t>
  </si>
  <si>
    <t>Distribution by employment, %</t>
  </si>
  <si>
    <t>Employed</t>
  </si>
  <si>
    <t>Unemployed</t>
  </si>
  <si>
    <t>5.47. Number of minors (aged 12–17 years) suspected of committing a crime, 2012</t>
  </si>
  <si>
    <t>Total number of minors suspected of committing a crime</t>
  </si>
  <si>
    <t>Number of minors who committed a crime before their placement</t>
  </si>
  <si>
    <t>Under investigation</t>
  </si>
  <si>
    <t>Investigation has been terminated</t>
  </si>
  <si>
    <t>Indictment has been made</t>
  </si>
  <si>
    <t>Indictment has been postponed</t>
  </si>
  <si>
    <t>Investigation is pending</t>
  </si>
  <si>
    <t>Sentence has been passed</t>
  </si>
  <si>
    <t>Admonition</t>
  </si>
  <si>
    <t>Probation</t>
  </si>
  <si>
    <t>Corrective education</t>
  </si>
  <si>
    <t>Suspended imprisonment</t>
  </si>
  <si>
    <t>Mandatory imprisonment</t>
  </si>
  <si>
    <t>Acquittal</t>
  </si>
  <si>
    <t>Court proceeding is pending</t>
  </si>
  <si>
    <t>5.18. Number of minors and young adults placed in children’s homes and with foster parents by age-group, 2012</t>
  </si>
  <si>
    <t>5.20. Minors and young adults placed in children’s home and with foster parents during the year by age-group, 2012</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</si>
</sst>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______"/>
    <numFmt numFmtId="166" formatCode="#,##0________"/>
    <numFmt numFmtId="167" formatCode="#,##0.0__________"/>
    <numFmt numFmtId="168" formatCode="#,##0____"/>
    <numFmt numFmtId="169" formatCode="#,##0.0____"/>
    <numFmt numFmtId="170" formatCode="#,##0.0"/>
    <numFmt numFmtId="171" formatCode="_-* #,##0.0\ _F_t_-;\-* #,##0.0\ _F_t_-;_-* &quot;-&quot;??\ _F_t_-;_-@_-"/>
    <numFmt numFmtId="172" formatCode="_-* #,##0\ _F_t_-;\-* #,##0\ _F_t_-;_-* &quot;-&quot;??\ _F_t_-;_-@_-"/>
    <numFmt numFmtId="173" formatCode="##########0"/>
    <numFmt numFmtId="174" formatCode="#,##0.000"/>
    <numFmt numFmtId="175" formatCode="0.000000"/>
    <numFmt numFmtId="176" formatCode="0.0000000"/>
    <numFmt numFmtId="177" formatCode="0.00000"/>
    <numFmt numFmtId="178" formatCode="0.0000"/>
    <numFmt numFmtId="179" formatCode="0.000"/>
    <numFmt numFmtId="180" formatCode="0.00000000"/>
    <numFmt numFmtId="181" formatCode="0.000000000"/>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0.0000000000"/>
    <numFmt numFmtId="187" formatCode="&quot;Igen&quot;;&quot;Igen&quot;;&quot;Nem&quot;"/>
    <numFmt numFmtId="188" formatCode="&quot;Igaz&quot;;&quot;Igaz&quot;;&quot;Hamis&quot;"/>
    <numFmt numFmtId="189" formatCode="&quot;Be&quot;;&quot;Be&quot;;&quot;Ki&quot;"/>
  </numFmts>
  <fonts count="47">
    <font>
      <sz val="10"/>
      <name val="Arial CE"/>
      <family val="0"/>
    </font>
    <font>
      <sz val="11"/>
      <color indexed="8"/>
      <name val="Calibri"/>
      <family val="2"/>
    </font>
    <font>
      <sz val="10"/>
      <name val="Arial"/>
      <family val="2"/>
    </font>
    <font>
      <sz val="8"/>
      <name val="Arial CE"/>
      <family val="0"/>
    </font>
    <font>
      <sz val="8"/>
      <name val="Tahoma"/>
      <family val="2"/>
    </font>
    <font>
      <sz val="8"/>
      <name val="Arial"/>
      <family val="2"/>
    </font>
    <font>
      <u val="single"/>
      <sz val="15"/>
      <color indexed="12"/>
      <name val="Arial CE"/>
      <family val="0"/>
    </font>
    <font>
      <u val="single"/>
      <sz val="15"/>
      <color indexed="36"/>
      <name val="Arial CE"/>
      <family val="0"/>
    </font>
    <font>
      <sz val="9"/>
      <name val="Tahoma"/>
      <family val="2"/>
    </font>
    <font>
      <b/>
      <sz val="8"/>
      <name val="Arial"/>
      <family val="2"/>
    </font>
    <font>
      <sz val="8"/>
      <color indexed="10"/>
      <name val="Arial"/>
      <family val="2"/>
    </font>
    <font>
      <b/>
      <sz val="8"/>
      <color indexed="10"/>
      <name val="Arial"/>
      <family val="2"/>
    </font>
    <font>
      <sz val="8"/>
      <color indexed="8"/>
      <name val="Arial"/>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top style="thin"/>
      <bottom style="thin"/>
    </border>
    <border>
      <left style="thin"/>
      <right style="thin"/>
      <top/>
      <bottom style="thin"/>
    </border>
    <border>
      <left>
        <color indexed="63"/>
      </left>
      <right style="thin"/>
      <top style="thin"/>
      <bottom style="thin"/>
    </border>
    <border>
      <left style="thin"/>
      <right style="thin"/>
      <top style="thin"/>
      <bottom/>
    </border>
    <border>
      <left style="thin">
        <color indexed="12"/>
      </left>
      <right style="thin">
        <color indexed="12"/>
      </right>
      <top style="thin">
        <color indexed="12"/>
      </top>
      <bottom style="thin">
        <color indexed="12"/>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top style="thin"/>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2" fillId="0" borderId="0">
      <alignment/>
      <protection/>
    </xf>
    <xf numFmtId="0" fontId="2" fillId="0" borderId="0">
      <alignment/>
      <protection/>
    </xf>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215">
    <xf numFmtId="0" fontId="0" fillId="0" borderId="0" xfId="0" applyAlignment="1">
      <alignment/>
    </xf>
    <xf numFmtId="164" fontId="5" fillId="0" borderId="0" xfId="0" applyNumberFormat="1" applyFont="1" applyFill="1"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wrapText="1"/>
    </xf>
    <xf numFmtId="3" fontId="5" fillId="0" borderId="0" xfId="4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Alignment="1">
      <alignment horizontal="center" wrapText="1"/>
    </xf>
    <xf numFmtId="3" fontId="5" fillId="0" borderId="0" xfId="40" applyNumberFormat="1" applyFont="1" applyFill="1" applyBorder="1" applyAlignment="1">
      <alignment horizontal="right"/>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vertical="center"/>
    </xf>
    <xf numFmtId="0" fontId="9" fillId="0" borderId="0" xfId="0" applyFont="1" applyFill="1" applyBorder="1" applyAlignment="1">
      <alignment vertical="center"/>
    </xf>
    <xf numFmtId="3" fontId="5" fillId="0" borderId="0" xfId="0" applyNumberFormat="1" applyFont="1" applyFill="1" applyAlignment="1">
      <alignment vertical="center"/>
    </xf>
    <xf numFmtId="49" fontId="5" fillId="0" borderId="0" xfId="0" applyNumberFormat="1" applyFont="1" applyFill="1" applyAlignment="1">
      <alignment horizontal="left"/>
    </xf>
    <xf numFmtId="3" fontId="5" fillId="0" borderId="0" xfId="0" applyNumberFormat="1" applyFont="1" applyFill="1" applyAlignment="1">
      <alignment horizontal="left"/>
    </xf>
    <xf numFmtId="3" fontId="5" fillId="0" borderId="0" xfId="0" applyNumberFormat="1" applyFont="1" applyAlignment="1">
      <alignment horizontal="left"/>
    </xf>
    <xf numFmtId="0" fontId="5" fillId="0" borderId="0" xfId="0" applyFont="1" applyFill="1" applyAlignment="1">
      <alignment vertical="center"/>
    </xf>
    <xf numFmtId="0" fontId="5" fillId="0" borderId="0" xfId="0" applyFont="1" applyFill="1" applyBorder="1" applyAlignment="1">
      <alignment/>
    </xf>
    <xf numFmtId="3" fontId="5" fillId="0" borderId="0" xfId="0" applyNumberFormat="1" applyFont="1" applyFill="1" applyAlignment="1">
      <alignment horizontal="right"/>
    </xf>
    <xf numFmtId="0" fontId="5" fillId="0" borderId="0" xfId="0" applyFont="1" applyFill="1" applyAlignment="1">
      <alignment/>
    </xf>
    <xf numFmtId="0" fontId="9" fillId="0" borderId="0" xfId="0" applyFont="1" applyFill="1" applyBorder="1" applyAlignment="1">
      <alignment/>
    </xf>
    <xf numFmtId="0" fontId="9" fillId="0" borderId="12" xfId="0" applyFont="1" applyFill="1" applyBorder="1" applyAlignment="1">
      <alignment/>
    </xf>
    <xf numFmtId="0" fontId="9" fillId="0" borderId="0" xfId="0" applyFont="1" applyFill="1" applyBorder="1" applyAlignment="1">
      <alignmen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3" fontId="5" fillId="0" borderId="11"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0" xfId="0" applyNumberFormat="1" applyFont="1" applyFill="1" applyAlignment="1">
      <alignment horizontal="right"/>
    </xf>
    <xf numFmtId="3" fontId="5" fillId="0" borderId="0" xfId="0" applyNumberFormat="1" applyFont="1" applyFill="1" applyAlignment="1">
      <alignment/>
    </xf>
    <xf numFmtId="0" fontId="9" fillId="0" borderId="0" xfId="0" applyFont="1" applyFill="1" applyAlignment="1">
      <alignment/>
    </xf>
    <xf numFmtId="0" fontId="5" fillId="0" borderId="15" xfId="0" applyFont="1" applyFill="1" applyBorder="1" applyAlignment="1">
      <alignment horizontal="center" vertical="center" wrapText="1"/>
    </xf>
    <xf numFmtId="0" fontId="9" fillId="0" borderId="0" xfId="0" applyFont="1" applyFill="1" applyAlignment="1">
      <alignment horizontal="left" wrapText="1"/>
    </xf>
    <xf numFmtId="3" fontId="9" fillId="0" borderId="0" xfId="0" applyNumberFormat="1" applyFont="1" applyFill="1" applyAlignment="1">
      <alignment horizontal="right"/>
    </xf>
    <xf numFmtId="0" fontId="9"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0" fillId="0" borderId="0" xfId="0" applyFont="1" applyFill="1" applyAlignment="1">
      <alignment/>
    </xf>
    <xf numFmtId="0" fontId="11" fillId="0" borderId="0" xfId="0" applyFont="1" applyFill="1" applyAlignment="1">
      <alignment/>
    </xf>
    <xf numFmtId="0" fontId="5" fillId="0" borderId="10" xfId="0" applyFont="1" applyFill="1" applyBorder="1" applyAlignment="1">
      <alignment horizontal="center" vertical="center"/>
    </xf>
    <xf numFmtId="0" fontId="9" fillId="0" borderId="11" xfId="0" applyFont="1" applyFill="1" applyBorder="1" applyAlignment="1">
      <alignment wrapText="1"/>
    </xf>
    <xf numFmtId="3" fontId="9" fillId="0" borderId="11" xfId="0" applyNumberFormat="1" applyFont="1" applyFill="1" applyBorder="1" applyAlignment="1">
      <alignment horizontal="right" wrapText="1"/>
    </xf>
    <xf numFmtId="3" fontId="9" fillId="0" borderId="0" xfId="0" applyNumberFormat="1" applyFont="1" applyFill="1" applyAlignment="1">
      <alignment/>
    </xf>
    <xf numFmtId="0" fontId="11" fillId="0" borderId="0" xfId="0" applyFont="1" applyFill="1" applyAlignment="1">
      <alignment wrapText="1"/>
    </xf>
    <xf numFmtId="0" fontId="5" fillId="0" borderId="0" xfId="0" applyFont="1" applyFill="1" applyAlignment="1">
      <alignment horizontal="left" wrapText="1" indent="1"/>
    </xf>
    <xf numFmtId="3" fontId="5" fillId="0" borderId="0" xfId="0" applyNumberFormat="1" applyFont="1" applyFill="1" applyAlignment="1">
      <alignment horizontal="right" wrapText="1"/>
    </xf>
    <xf numFmtId="3" fontId="5" fillId="0" borderId="0" xfId="0" applyNumberFormat="1" applyFont="1" applyFill="1" applyAlignment="1">
      <alignment/>
    </xf>
    <xf numFmtId="0" fontId="10" fillId="0" borderId="0" xfId="0" applyFont="1" applyFill="1" applyAlignment="1">
      <alignment wrapText="1"/>
    </xf>
    <xf numFmtId="0" fontId="5" fillId="0" borderId="0" xfId="0" applyFont="1" applyFill="1" applyBorder="1" applyAlignment="1">
      <alignment wrapText="1"/>
    </xf>
    <xf numFmtId="170" fontId="5" fillId="0" borderId="0" xfId="0" applyNumberFormat="1" applyFont="1" applyFill="1" applyBorder="1" applyAlignment="1">
      <alignment horizontal="right" wrapText="1"/>
    </xf>
    <xf numFmtId="170" fontId="5" fillId="0" borderId="0" xfId="0" applyNumberFormat="1" applyFont="1" applyFill="1" applyAlignment="1">
      <alignment wrapText="1"/>
    </xf>
    <xf numFmtId="0" fontId="9" fillId="0" borderId="0" xfId="0" applyFont="1" applyFill="1" applyAlignment="1">
      <alignment wrapText="1"/>
    </xf>
    <xf numFmtId="3" fontId="9" fillId="0" borderId="0" xfId="0" applyNumberFormat="1" applyFont="1" applyFill="1" applyAlignment="1">
      <alignment horizontal="right" wrapText="1"/>
    </xf>
    <xf numFmtId="3" fontId="9" fillId="0" borderId="0" xfId="0" applyNumberFormat="1" applyFont="1" applyFill="1" applyAlignment="1">
      <alignment wrapText="1"/>
    </xf>
    <xf numFmtId="0" fontId="5" fillId="0" borderId="0" xfId="0" applyNumberFormat="1" applyFont="1" applyFill="1" applyAlignment="1">
      <alignment/>
    </xf>
    <xf numFmtId="0" fontId="10" fillId="0" borderId="0" xfId="0" applyNumberFormat="1" applyFont="1" applyFill="1" applyAlignment="1">
      <alignment/>
    </xf>
    <xf numFmtId="0" fontId="9" fillId="0" borderId="12" xfId="0" applyFont="1" applyFill="1" applyBorder="1" applyAlignment="1">
      <alignment/>
    </xf>
    <xf numFmtId="0" fontId="5" fillId="0" borderId="11" xfId="0" applyFont="1" applyFill="1" applyBorder="1" applyAlignment="1">
      <alignment wrapText="1"/>
    </xf>
    <xf numFmtId="0" fontId="5" fillId="0" borderId="11" xfId="0" applyNumberFormat="1" applyFont="1" applyFill="1" applyBorder="1" applyAlignment="1">
      <alignment horizontal="right" wrapText="1"/>
    </xf>
    <xf numFmtId="0" fontId="5" fillId="0" borderId="11" xfId="0" applyNumberFormat="1" applyFont="1" applyFill="1" applyBorder="1" applyAlignment="1">
      <alignment wrapText="1"/>
    </xf>
    <xf numFmtId="0" fontId="5" fillId="0" borderId="0" xfId="0" applyNumberFormat="1" applyFont="1" applyFill="1" applyAlignment="1">
      <alignment wrapText="1"/>
    </xf>
    <xf numFmtId="0" fontId="5" fillId="0" borderId="0" xfId="0" applyFont="1" applyFill="1" applyAlignment="1">
      <alignment wrapText="1"/>
    </xf>
    <xf numFmtId="0" fontId="5" fillId="0" borderId="0" xfId="0" applyNumberFormat="1" applyFont="1" applyFill="1" applyAlignment="1">
      <alignment horizontal="right" wrapText="1"/>
    </xf>
    <xf numFmtId="0" fontId="5" fillId="0" borderId="0" xfId="0" applyFont="1" applyAlignment="1">
      <alignment/>
    </xf>
    <xf numFmtId="0" fontId="5" fillId="0" borderId="0" xfId="0" applyFont="1" applyFill="1" applyAlignment="1">
      <alignment vertical="center" wrapText="1"/>
    </xf>
    <xf numFmtId="3" fontId="5" fillId="0" borderId="0" xfId="0" applyNumberFormat="1" applyFont="1" applyFill="1" applyBorder="1" applyAlignment="1">
      <alignment horizontal="right"/>
    </xf>
    <xf numFmtId="0" fontId="5" fillId="0" borderId="11" xfId="0" applyFont="1" applyFill="1" applyBorder="1" applyAlignment="1">
      <alignment horizontal="left" indent="2"/>
    </xf>
    <xf numFmtId="164" fontId="5" fillId="0" borderId="11" xfId="0" applyNumberFormat="1" applyFont="1" applyFill="1" applyBorder="1" applyAlignment="1">
      <alignment/>
    </xf>
    <xf numFmtId="0" fontId="5" fillId="0" borderId="0" xfId="0" applyFont="1" applyFill="1" applyAlignment="1">
      <alignment horizontal="left" indent="2"/>
    </xf>
    <xf numFmtId="3" fontId="5" fillId="0" borderId="0" xfId="0" applyNumberFormat="1" applyFont="1" applyFill="1" applyAlignment="1">
      <alignment wrapText="1"/>
    </xf>
    <xf numFmtId="0" fontId="5" fillId="0" borderId="0" xfId="0" applyFont="1" applyAlignment="1">
      <alignment wrapText="1"/>
    </xf>
    <xf numFmtId="3" fontId="9" fillId="0" borderId="0" xfId="0" applyNumberFormat="1" applyFont="1" applyFill="1" applyAlignment="1">
      <alignment/>
    </xf>
    <xf numFmtId="0" fontId="5" fillId="0" borderId="16" xfId="0" applyFont="1" applyFill="1" applyBorder="1" applyAlignment="1">
      <alignment horizontal="center" vertical="center" wrapText="1"/>
    </xf>
    <xf numFmtId="0" fontId="9" fillId="0" borderId="0" xfId="0" applyFont="1" applyFill="1" applyAlignment="1">
      <alignment/>
    </xf>
    <xf numFmtId="0" fontId="5" fillId="0" borderId="12" xfId="0" applyFont="1" applyFill="1" applyBorder="1" applyAlignment="1">
      <alignment/>
    </xf>
    <xf numFmtId="0" fontId="5" fillId="0" borderId="11" xfId="0" applyFont="1" applyFill="1" applyBorder="1" applyAlignment="1">
      <alignment horizontal="center"/>
    </xf>
    <xf numFmtId="0" fontId="5" fillId="0" borderId="0" xfId="0" applyFont="1" applyFill="1" applyAlignment="1">
      <alignment horizontal="center"/>
    </xf>
    <xf numFmtId="0" fontId="9" fillId="0" borderId="0" xfId="0" applyFont="1" applyFill="1" applyAlignment="1">
      <alignment vertical="center" wrapText="1"/>
    </xf>
    <xf numFmtId="164" fontId="9" fillId="0" borderId="0" xfId="0" applyNumberFormat="1" applyFont="1" applyFill="1" applyAlignment="1">
      <alignment horizontal="right"/>
    </xf>
    <xf numFmtId="0" fontId="5" fillId="0" borderId="0" xfId="0" applyFont="1" applyFill="1" applyAlignment="1">
      <alignment horizontal="right"/>
    </xf>
    <xf numFmtId="1" fontId="5" fillId="0" borderId="0" xfId="0" applyNumberFormat="1" applyFont="1" applyFill="1" applyAlignment="1">
      <alignment horizontal="right"/>
    </xf>
    <xf numFmtId="0" fontId="5" fillId="0" borderId="0" xfId="0" applyNumberFormat="1" applyFont="1" applyFill="1" applyAlignment="1">
      <alignment horizontal="right"/>
    </xf>
    <xf numFmtId="164" fontId="5" fillId="0" borderId="0" xfId="0" applyNumberFormat="1" applyFont="1" applyFill="1" applyAlignment="1">
      <alignment/>
    </xf>
    <xf numFmtId="3" fontId="5" fillId="0" borderId="11" xfId="0" applyNumberFormat="1" applyFont="1" applyFill="1" applyBorder="1" applyAlignment="1">
      <alignment horizontal="right" wrapText="1"/>
    </xf>
    <xf numFmtId="3" fontId="5" fillId="0" borderId="0" xfId="0" applyNumberFormat="1" applyFont="1" applyFill="1" applyBorder="1" applyAlignment="1">
      <alignment/>
    </xf>
    <xf numFmtId="3" fontId="5" fillId="0" borderId="0" xfId="0" applyNumberFormat="1" applyFont="1" applyFill="1" applyBorder="1" applyAlignment="1">
      <alignment horizontal="right" wrapText="1"/>
    </xf>
    <xf numFmtId="3" fontId="9" fillId="0" borderId="0" xfId="0" applyNumberFormat="1" applyFont="1" applyFill="1" applyBorder="1" applyAlignment="1">
      <alignment/>
    </xf>
    <xf numFmtId="1" fontId="9" fillId="0" borderId="0" xfId="0" applyNumberFormat="1" applyFont="1" applyFill="1" applyAlignment="1">
      <alignment horizontal="right"/>
    </xf>
    <xf numFmtId="0" fontId="5" fillId="0" borderId="0" xfId="0" applyFont="1" applyFill="1" applyAlignment="1">
      <alignment horizontal="left" wrapText="1"/>
    </xf>
    <xf numFmtId="3" fontId="9" fillId="0" borderId="0" xfId="0" applyNumberFormat="1" applyFont="1" applyFill="1" applyAlignment="1">
      <alignment horizontal="left"/>
    </xf>
    <xf numFmtId="0" fontId="5" fillId="0" borderId="0" xfId="0" applyFont="1" applyFill="1" applyAlignment="1">
      <alignment horizontal="center" vertical="center"/>
    </xf>
    <xf numFmtId="0" fontId="5" fillId="0" borderId="11" xfId="0" applyFont="1" applyFill="1" applyBorder="1" applyAlignment="1">
      <alignment horizontal="left" vertical="top" wrapText="1"/>
    </xf>
    <xf numFmtId="3" fontId="5" fillId="0" borderId="0" xfId="0" applyNumberFormat="1" applyFont="1" applyFill="1" applyAlignment="1">
      <alignment horizontal="right" vertical="top"/>
    </xf>
    <xf numFmtId="170" fontId="5" fillId="0" borderId="0" xfId="0" applyNumberFormat="1" applyFont="1" applyFill="1" applyAlignment="1">
      <alignment horizontal="right" vertical="top"/>
    </xf>
    <xf numFmtId="0" fontId="5" fillId="0" borderId="0" xfId="0" applyFont="1" applyFill="1" applyAlignment="1">
      <alignment horizontal="left" vertical="top" wrapText="1"/>
    </xf>
    <xf numFmtId="3" fontId="5" fillId="0" borderId="0" xfId="0" applyNumberFormat="1" applyFont="1" applyFill="1" applyAlignment="1">
      <alignment horizontal="right" vertical="top" wrapText="1"/>
    </xf>
    <xf numFmtId="0" fontId="9" fillId="0" borderId="0" xfId="0" applyFont="1" applyFill="1" applyAlignment="1">
      <alignment horizontal="left" vertical="top" wrapText="1"/>
    </xf>
    <xf numFmtId="3" fontId="9" fillId="0" borderId="0" xfId="0" applyNumberFormat="1" applyFont="1" applyFill="1" applyAlignment="1">
      <alignment horizontal="right" vertical="top" wrapText="1"/>
    </xf>
    <xf numFmtId="170" fontId="9" fillId="0" borderId="0" xfId="0" applyNumberFormat="1" applyFont="1" applyFill="1" applyAlignment="1">
      <alignment horizontal="right" vertical="top"/>
    </xf>
    <xf numFmtId="0" fontId="9" fillId="0" borderId="0" xfId="0" applyFont="1" applyFill="1" applyAlignment="1">
      <alignment horizontal="right" vertical="top" wrapText="1"/>
    </xf>
    <xf numFmtId="1" fontId="5" fillId="0" borderId="0" xfId="0" applyNumberFormat="1" applyFont="1" applyFill="1" applyAlignment="1">
      <alignment horizontal="right" vertical="top"/>
    </xf>
    <xf numFmtId="3" fontId="9" fillId="0" borderId="0" xfId="0" applyNumberFormat="1" applyFont="1" applyFill="1" applyAlignment="1">
      <alignment horizontal="right" vertical="top"/>
    </xf>
    <xf numFmtId="170" fontId="9" fillId="0" borderId="0" xfId="0" applyNumberFormat="1" applyFont="1" applyFill="1" applyAlignment="1">
      <alignment horizontal="right" vertical="top" wrapText="1"/>
    </xf>
    <xf numFmtId="0" fontId="5" fillId="0" borderId="10" xfId="57" applyFont="1" applyFill="1" applyBorder="1" applyAlignment="1">
      <alignment horizontal="center" vertical="center" wrapText="1"/>
      <protection/>
    </xf>
    <xf numFmtId="0" fontId="5" fillId="0" borderId="0" xfId="57" applyFont="1" applyFill="1">
      <alignment/>
      <protection/>
    </xf>
    <xf numFmtId="0" fontId="5" fillId="0" borderId="14"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9" fillId="0" borderId="0" xfId="57" applyFont="1" applyFill="1" applyAlignment="1">
      <alignment wrapText="1"/>
      <protection/>
    </xf>
    <xf numFmtId="3" fontId="9" fillId="0" borderId="0" xfId="57" applyNumberFormat="1" applyFont="1" applyFill="1" applyAlignment="1">
      <alignment horizontal="right" wrapText="1"/>
      <protection/>
    </xf>
    <xf numFmtId="0" fontId="5" fillId="0" borderId="0" xfId="57" applyFont="1" applyFill="1" applyAlignment="1">
      <alignment wrapText="1"/>
      <protection/>
    </xf>
    <xf numFmtId="0" fontId="5" fillId="0" borderId="0" xfId="57" applyFont="1" applyFill="1" applyAlignment="1">
      <alignment horizontal="left" wrapText="1" indent="1"/>
      <protection/>
    </xf>
    <xf numFmtId="3" fontId="5" fillId="0" borderId="0" xfId="57" applyNumberFormat="1" applyFont="1" applyFill="1" applyAlignment="1">
      <alignment horizontal="right" wrapText="1"/>
      <protection/>
    </xf>
    <xf numFmtId="3" fontId="5" fillId="0" borderId="0" xfId="57" applyNumberFormat="1" applyFont="1" applyFill="1" applyAlignment="1">
      <alignment wrapText="1"/>
      <protection/>
    </xf>
    <xf numFmtId="0" fontId="9" fillId="0" borderId="12" xfId="57" applyFont="1" applyFill="1" applyBorder="1" applyAlignment="1">
      <alignment/>
      <protection/>
    </xf>
    <xf numFmtId="0" fontId="9" fillId="0" borderId="12" xfId="57" applyFont="1" applyFill="1" applyBorder="1">
      <alignment/>
      <protection/>
    </xf>
    <xf numFmtId="0" fontId="9" fillId="0" borderId="0" xfId="57" applyFont="1" applyFill="1">
      <alignment/>
      <protection/>
    </xf>
    <xf numFmtId="0" fontId="5" fillId="0" borderId="0" xfId="0" applyFont="1" applyFill="1" applyBorder="1" applyAlignment="1">
      <alignment horizontal="left" vertical="center" wrapText="1"/>
    </xf>
    <xf numFmtId="0" fontId="5" fillId="0" borderId="0" xfId="0" applyFont="1" applyFill="1" applyAlignment="1">
      <alignment horizontal="left" vertical="center"/>
    </xf>
    <xf numFmtId="0" fontId="9" fillId="0" borderId="12" xfId="0" applyFont="1" applyFill="1" applyBorder="1" applyAlignment="1">
      <alignment vertical="center"/>
    </xf>
    <xf numFmtId="0" fontId="5" fillId="0" borderId="0" xfId="0" applyFont="1" applyFill="1" applyBorder="1" applyAlignment="1">
      <alignment horizontal="center" vertical="center" wrapText="1"/>
    </xf>
    <xf numFmtId="170" fontId="5" fillId="0" borderId="0" xfId="40" applyNumberFormat="1" applyFont="1" applyFill="1" applyBorder="1" applyAlignment="1">
      <alignment horizontal="right" vertical="center"/>
    </xf>
    <xf numFmtId="3" fontId="9" fillId="0" borderId="0" xfId="0" applyNumberFormat="1" applyFont="1" applyFill="1" applyBorder="1" applyAlignment="1">
      <alignment vertical="center"/>
    </xf>
    <xf numFmtId="170" fontId="9" fillId="0" borderId="0" xfId="0" applyNumberFormat="1" applyFont="1" applyFill="1" applyBorder="1" applyAlignment="1">
      <alignment vertical="center"/>
    </xf>
    <xf numFmtId="170" fontId="5" fillId="0" borderId="0" xfId="40" applyNumberFormat="1" applyFont="1" applyFill="1" applyBorder="1" applyAlignment="1">
      <alignment horizontal="right"/>
    </xf>
    <xf numFmtId="170" fontId="5" fillId="0" borderId="0" xfId="0" applyNumberFormat="1" applyFont="1" applyFill="1" applyBorder="1" applyAlignment="1">
      <alignment vertical="center"/>
    </xf>
    <xf numFmtId="3" fontId="9" fillId="0" borderId="0" xfId="40" applyNumberFormat="1" applyFont="1" applyFill="1" applyBorder="1" applyAlignment="1">
      <alignment horizontal="right"/>
    </xf>
    <xf numFmtId="170" fontId="9" fillId="0" borderId="0" xfId="40" applyNumberFormat="1" applyFont="1" applyFill="1" applyBorder="1" applyAlignment="1">
      <alignment horizontal="right"/>
    </xf>
    <xf numFmtId="3" fontId="9" fillId="0" borderId="0" xfId="0" applyNumberFormat="1" applyFont="1" applyFill="1" applyAlignment="1">
      <alignment vertical="center"/>
    </xf>
    <xf numFmtId="0" fontId="5" fillId="0" borderId="0" xfId="0" applyFont="1" applyFill="1" applyBorder="1" applyAlignment="1">
      <alignment horizontal="center" wrapText="1"/>
    </xf>
    <xf numFmtId="164" fontId="5" fillId="0" borderId="0" xfId="0" applyNumberFormat="1" applyFont="1" applyFill="1" applyBorder="1" applyAlignment="1">
      <alignment horizontal="right"/>
    </xf>
    <xf numFmtId="170" fontId="9" fillId="0" borderId="0" xfId="0" applyNumberFormat="1" applyFont="1" applyFill="1" applyAlignment="1">
      <alignment/>
    </xf>
    <xf numFmtId="170" fontId="9" fillId="0" borderId="0" xfId="0" applyNumberFormat="1" applyFont="1" applyFill="1" applyAlignment="1">
      <alignment horizontal="right"/>
    </xf>
    <xf numFmtId="3" fontId="9" fillId="0" borderId="0" xfId="0" applyNumberFormat="1" applyFont="1" applyFill="1" applyBorder="1" applyAlignment="1">
      <alignment horizontal="right"/>
    </xf>
    <xf numFmtId="170" fontId="5" fillId="0" borderId="0" xfId="0" applyNumberFormat="1" applyFont="1" applyFill="1" applyBorder="1" applyAlignment="1">
      <alignment horizontal="right"/>
    </xf>
    <xf numFmtId="0" fontId="5" fillId="0" borderId="0" xfId="0" applyNumberFormat="1" applyFont="1" applyFill="1" applyBorder="1" applyAlignment="1">
      <alignment horizontal="right" vertical="top"/>
    </xf>
    <xf numFmtId="2" fontId="5" fillId="0" borderId="0" xfId="0" applyNumberFormat="1" applyFont="1" applyFill="1" applyBorder="1" applyAlignment="1">
      <alignment horizontal="right" vertical="top"/>
    </xf>
    <xf numFmtId="170" fontId="9" fillId="0" borderId="0" xfId="0" applyNumberFormat="1" applyFont="1" applyFill="1" applyBorder="1" applyAlignment="1">
      <alignment horizontal="right"/>
    </xf>
    <xf numFmtId="170" fontId="9" fillId="0" borderId="0" xfId="0" applyNumberFormat="1" applyFont="1" applyFill="1" applyAlignment="1">
      <alignment horizontal="right" vertical="center"/>
    </xf>
    <xf numFmtId="3" fontId="12" fillId="0" borderId="0" xfId="0" applyNumberFormat="1" applyFont="1" applyFill="1" applyBorder="1" applyAlignment="1">
      <alignment horizontal="right" vertical="top"/>
    </xf>
    <xf numFmtId="164" fontId="9" fillId="0" borderId="0" xfId="0" applyNumberFormat="1" applyFont="1" applyFill="1" applyAlignment="1">
      <alignment/>
    </xf>
    <xf numFmtId="3" fontId="5" fillId="0" borderId="0" xfId="56" applyNumberFormat="1" applyFont="1" applyFill="1" applyBorder="1" applyAlignment="1">
      <alignment horizontal="right"/>
      <protection/>
    </xf>
    <xf numFmtId="170" fontId="5" fillId="0" borderId="0" xfId="56" applyNumberFormat="1" applyFont="1" applyFill="1" applyBorder="1" applyAlignment="1">
      <alignment horizontal="right"/>
      <protection/>
    </xf>
    <xf numFmtId="3" fontId="9" fillId="0" borderId="0" xfId="56" applyNumberFormat="1" applyFont="1" applyFill="1" applyBorder="1" applyAlignment="1">
      <alignment horizontal="right"/>
      <protection/>
    </xf>
    <xf numFmtId="170" fontId="9" fillId="0" borderId="0" xfId="56" applyNumberFormat="1" applyFont="1" applyFill="1" applyBorder="1" applyAlignment="1">
      <alignment horizontal="right"/>
      <protection/>
    </xf>
    <xf numFmtId="0" fontId="5" fillId="0" borderId="0" xfId="57" applyFont="1" applyFill="1" applyBorder="1">
      <alignment/>
      <protection/>
    </xf>
    <xf numFmtId="3" fontId="5" fillId="0" borderId="0" xfId="57" applyNumberFormat="1" applyFont="1" applyFill="1">
      <alignment/>
      <protection/>
    </xf>
    <xf numFmtId="0" fontId="9" fillId="0" borderId="0" xfId="57" applyFont="1" applyFill="1" applyBorder="1" applyAlignment="1">
      <alignment wrapText="1"/>
      <protection/>
    </xf>
    <xf numFmtId="0" fontId="5" fillId="0" borderId="0" xfId="57" applyFont="1" applyFill="1" applyBorder="1" applyAlignment="1">
      <alignment wrapText="1"/>
      <protection/>
    </xf>
    <xf numFmtId="3" fontId="9" fillId="0" borderId="0" xfId="57" applyNumberFormat="1" applyFont="1" applyFill="1">
      <alignment/>
      <protection/>
    </xf>
    <xf numFmtId="0" fontId="9" fillId="0" borderId="0" xfId="57" applyFont="1" applyFill="1" applyBorder="1">
      <alignment/>
      <protection/>
    </xf>
    <xf numFmtId="170" fontId="5" fillId="0" borderId="0" xfId="0" applyNumberFormat="1" applyFont="1" applyFill="1" applyAlignment="1">
      <alignment/>
    </xf>
    <xf numFmtId="0" fontId="5" fillId="0" borderId="0" xfId="0" applyFont="1" applyFill="1" applyBorder="1" applyAlignment="1">
      <alignment horizontal="left" vertical="center"/>
    </xf>
    <xf numFmtId="3" fontId="5" fillId="33" borderId="17" xfId="0" applyNumberFormat="1" applyFont="1" applyFill="1" applyBorder="1" applyAlignment="1">
      <alignment horizontal="right" vertical="center"/>
    </xf>
    <xf numFmtId="3" fontId="9" fillId="33" borderId="17" xfId="0" applyNumberFormat="1" applyFont="1" applyFill="1" applyBorder="1" applyAlignment="1">
      <alignment horizontal="right" vertical="center"/>
    </xf>
    <xf numFmtId="3" fontId="9" fillId="0" borderId="17" xfId="57" applyNumberFormat="1" applyFont="1" applyFill="1" applyBorder="1">
      <alignment/>
      <protection/>
    </xf>
    <xf numFmtId="0" fontId="9" fillId="0" borderId="0" xfId="0" applyFont="1" applyFill="1" applyBorder="1" applyAlignment="1">
      <alignment horizontal="left" vertical="center" wrapText="1"/>
    </xf>
    <xf numFmtId="3" fontId="9" fillId="0" borderId="0" xfId="57" applyNumberFormat="1" applyFont="1" applyFill="1" applyBorder="1" applyAlignment="1">
      <alignment wrapText="1"/>
      <protection/>
    </xf>
    <xf numFmtId="164" fontId="5" fillId="0" borderId="0" xfId="57" applyNumberFormat="1" applyFont="1" applyFill="1" applyBorder="1">
      <alignment/>
      <protection/>
    </xf>
    <xf numFmtId="3" fontId="9" fillId="0" borderId="0" xfId="0" applyNumberFormat="1" applyFont="1" applyAlignment="1">
      <alignment/>
    </xf>
    <xf numFmtId="3" fontId="5" fillId="0" borderId="0" xfId="0" applyNumberFormat="1" applyFont="1" applyAlignment="1">
      <alignment/>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9" fillId="0" borderId="0" xfId="0" applyFont="1" applyFill="1" applyAlignment="1">
      <alignment horizontal="center" vertical="center"/>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3" fontId="9" fillId="0" borderId="0" xfId="0" applyNumberFormat="1" applyFont="1" applyFill="1" applyAlignment="1">
      <alignment horizontal="center" vertical="center"/>
    </xf>
    <xf numFmtId="0" fontId="5" fillId="0" borderId="16" xfId="57" applyFont="1" applyFill="1" applyBorder="1" applyAlignment="1">
      <alignment horizontal="center" vertical="center" wrapText="1"/>
      <protection/>
    </xf>
    <xf numFmtId="0" fontId="5" fillId="0" borderId="14" xfId="57" applyFont="1" applyFill="1" applyBorder="1" applyAlignment="1">
      <alignment horizontal="center" vertical="center" wrapText="1"/>
      <protection/>
    </xf>
    <xf numFmtId="0" fontId="5" fillId="0" borderId="21" xfId="57" applyFont="1" applyFill="1" applyBorder="1" applyAlignment="1">
      <alignment horizontal="center" vertical="center" wrapText="1"/>
      <protection/>
    </xf>
    <xf numFmtId="0" fontId="5" fillId="0" borderId="22"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18" xfId="57" applyFont="1" applyFill="1" applyBorder="1" applyAlignment="1">
      <alignment horizontal="center" vertical="center" wrapText="1"/>
      <protection/>
    </xf>
    <xf numFmtId="0" fontId="5" fillId="0" borderId="24" xfId="57" applyFont="1" applyFill="1" applyBorder="1" applyAlignment="1">
      <alignment horizontal="center" vertical="center" wrapText="1"/>
      <protection/>
    </xf>
    <xf numFmtId="0" fontId="5" fillId="0" borderId="25" xfId="0" applyFont="1" applyFill="1" applyBorder="1" applyAlignment="1">
      <alignment horizontal="center" vertical="center" wrapText="1"/>
    </xf>
    <xf numFmtId="0" fontId="5" fillId="0" borderId="19" xfId="0" applyFont="1" applyFill="1" applyBorder="1" applyAlignment="1">
      <alignment/>
    </xf>
    <xf numFmtId="0" fontId="5" fillId="0" borderId="24" xfId="0" applyFont="1" applyFill="1" applyBorder="1" applyAlignment="1">
      <alignment/>
    </xf>
    <xf numFmtId="0" fontId="5" fillId="0" borderId="10" xfId="0" applyFont="1" applyFill="1" applyBorder="1" applyAlignment="1">
      <alignment wrapText="1"/>
    </xf>
    <xf numFmtId="0" fontId="5" fillId="0" borderId="13" xfId="0" applyFont="1" applyFill="1" applyBorder="1" applyAlignment="1">
      <alignment wrapText="1"/>
    </xf>
    <xf numFmtId="0" fontId="5" fillId="0" borderId="1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5" fillId="0" borderId="19" xfId="0" applyFont="1" applyFill="1" applyBorder="1" applyAlignment="1">
      <alignment wrapText="1"/>
    </xf>
    <xf numFmtId="0" fontId="5" fillId="0" borderId="24" xfId="0" applyFont="1" applyFill="1" applyBorder="1" applyAlignment="1">
      <alignment wrapText="1"/>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1" xfId="0" applyFont="1" applyFill="1" applyBorder="1" applyAlignment="1">
      <alignment horizontal="center" vertical="center"/>
    </xf>
    <xf numFmtId="0" fontId="5" fillId="0" borderId="11" xfId="0" applyFont="1" applyBorder="1" applyAlignment="1">
      <alignment horizontal="center" vertical="center"/>
    </xf>
    <xf numFmtId="3" fontId="5" fillId="0" borderId="13" xfId="57" applyNumberFormat="1" applyFont="1" applyFill="1" applyBorder="1" applyAlignment="1">
      <alignment horizontal="center" vertical="center" wrapText="1"/>
      <protection/>
    </xf>
    <xf numFmtId="0" fontId="5" fillId="0" borderId="13" xfId="0" applyFont="1" applyBorder="1" applyAlignment="1">
      <alignment horizontal="center" vertical="center" wrapText="1"/>
    </xf>
    <xf numFmtId="0" fontId="5" fillId="0" borderId="20" xfId="57" applyFont="1" applyFill="1" applyBorder="1" applyAlignment="1">
      <alignment horizontal="center" vertical="center" wrapText="1"/>
      <protection/>
    </xf>
    <xf numFmtId="3" fontId="5" fillId="0" borderId="21" xfId="57" applyNumberFormat="1" applyFont="1" applyFill="1" applyBorder="1" applyAlignment="1">
      <alignment horizontal="center" vertical="center" wrapText="1"/>
      <protection/>
    </xf>
    <xf numFmtId="0" fontId="5" fillId="0" borderId="22" xfId="0" applyFont="1" applyBorder="1" applyAlignment="1">
      <alignment horizontal="center" vertical="center" wrapText="1"/>
    </xf>
    <xf numFmtId="0" fontId="5" fillId="0" borderId="20" xfId="0" applyFont="1" applyBorder="1" applyAlignment="1">
      <alignment/>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5.10" xfId="56"/>
    <cellStyle name="Normál_fogyatékos tábla_javaslat"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6C6C6"/>
      <rgbColor rgb="00F7F7E7"/>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0.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1.vml" /><Relationship Id="rId3"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2.vml" /><Relationship Id="rId3"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3.vml" /><Relationship Id="rId3"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24.vml" /><Relationship Id="rId3"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5.vml" /><Relationship Id="rId3"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26.vml" /><Relationship Id="rId3"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K7" sqref="K7"/>
    </sheetView>
  </sheetViews>
  <sheetFormatPr defaultColWidth="9.00390625" defaultRowHeight="12.75"/>
  <cols>
    <col min="1" max="1" width="39.25390625" style="17" customWidth="1"/>
    <col min="2" max="6" width="10.75390625" style="19" customWidth="1"/>
    <col min="7" max="7" width="15.625" style="17" customWidth="1"/>
    <col min="8" max="16384" width="9.125" style="17" customWidth="1"/>
  </cols>
  <sheetData>
    <row r="1" spans="1:7" s="22" customFormat="1" ht="11.25">
      <c r="A1" s="20" t="s">
        <v>34</v>
      </c>
      <c r="B1" s="21"/>
      <c r="C1" s="21"/>
      <c r="D1" s="21"/>
      <c r="E1" s="21"/>
      <c r="F1" s="21"/>
      <c r="G1" s="21"/>
    </row>
    <row r="2" spans="1:7" s="22" customFormat="1" ht="21" customHeight="1">
      <c r="A2" s="164" t="s">
        <v>35</v>
      </c>
      <c r="B2" s="166" t="s">
        <v>23</v>
      </c>
      <c r="C2" s="167"/>
      <c r="D2" s="167"/>
      <c r="E2" s="168"/>
      <c r="F2" s="169" t="s">
        <v>36</v>
      </c>
      <c r="G2" s="170" t="s">
        <v>37</v>
      </c>
    </row>
    <row r="3" spans="1:7" s="22" customFormat="1" ht="27.75" customHeight="1">
      <c r="A3" s="165"/>
      <c r="B3" s="2" t="s">
        <v>38</v>
      </c>
      <c r="C3" s="2" t="s">
        <v>39</v>
      </c>
      <c r="D3" s="2" t="s">
        <v>40</v>
      </c>
      <c r="E3" s="2" t="s">
        <v>41</v>
      </c>
      <c r="F3" s="169"/>
      <c r="G3" s="171"/>
    </row>
    <row r="4" spans="1:7" s="6" customFormat="1" ht="11.25">
      <c r="A4" s="3">
        <v>1990</v>
      </c>
      <c r="B4" s="4">
        <v>45490</v>
      </c>
      <c r="C4" s="4">
        <v>22893</v>
      </c>
      <c r="D4" s="4">
        <v>103540</v>
      </c>
      <c r="E4" s="4">
        <v>2832</v>
      </c>
      <c r="F4" s="4">
        <v>174755</v>
      </c>
      <c r="G4" s="5">
        <v>68</v>
      </c>
    </row>
    <row r="5" spans="1:7" s="6" customFormat="1" ht="11.25">
      <c r="A5" s="7">
        <v>1995</v>
      </c>
      <c r="B5" s="8">
        <v>47331</v>
      </c>
      <c r="C5" s="8">
        <v>26647</v>
      </c>
      <c r="D5" s="8">
        <v>234791</v>
      </c>
      <c r="E5" s="8">
        <v>4486</v>
      </c>
      <c r="F5" s="8">
        <v>313255</v>
      </c>
      <c r="G5" s="5">
        <v>136</v>
      </c>
    </row>
    <row r="6" spans="1:7" s="6" customFormat="1" ht="11.25">
      <c r="A6" s="7">
        <v>1996</v>
      </c>
      <c r="B6" s="8">
        <v>48556</v>
      </c>
      <c r="C6" s="8">
        <v>28812</v>
      </c>
      <c r="D6" s="8">
        <v>249976</v>
      </c>
      <c r="E6" s="8">
        <v>4579</v>
      </c>
      <c r="F6" s="8">
        <v>331923</v>
      </c>
      <c r="G6" s="5">
        <v>148</v>
      </c>
    </row>
    <row r="7" spans="1:7" s="6" customFormat="1" ht="11.25">
      <c r="A7" s="7">
        <v>1997</v>
      </c>
      <c r="B7" s="8">
        <v>48735</v>
      </c>
      <c r="C7" s="8">
        <v>26881</v>
      </c>
      <c r="D7" s="8">
        <v>339843</v>
      </c>
      <c r="E7" s="8">
        <v>4699</v>
      </c>
      <c r="F7" s="8">
        <v>420158</v>
      </c>
      <c r="G7" s="5">
        <v>192</v>
      </c>
    </row>
    <row r="8" spans="1:7" s="6" customFormat="1" ht="11.25">
      <c r="A8" s="7">
        <v>1998</v>
      </c>
      <c r="B8" s="8">
        <v>38886</v>
      </c>
      <c r="C8" s="8">
        <v>21174</v>
      </c>
      <c r="D8" s="8">
        <v>315023</v>
      </c>
      <c r="E8" s="8">
        <v>5258</v>
      </c>
      <c r="F8" s="8">
        <v>380341</v>
      </c>
      <c r="G8" s="5">
        <v>178</v>
      </c>
    </row>
    <row r="9" spans="1:7" s="6" customFormat="1" ht="11.25">
      <c r="A9" s="7">
        <v>1999</v>
      </c>
      <c r="B9" s="8">
        <v>44539</v>
      </c>
      <c r="C9" s="8">
        <v>24325</v>
      </c>
      <c r="D9" s="8">
        <v>222618</v>
      </c>
      <c r="E9" s="8">
        <v>7018</v>
      </c>
      <c r="F9" s="8">
        <v>298500</v>
      </c>
      <c r="G9" s="5">
        <v>143</v>
      </c>
    </row>
    <row r="10" spans="1:7" s="6" customFormat="1" ht="11.25">
      <c r="A10" s="7">
        <v>2000</v>
      </c>
      <c r="B10" s="8">
        <v>43612</v>
      </c>
      <c r="C10" s="8">
        <v>25908</v>
      </c>
      <c r="D10" s="8">
        <v>185868</v>
      </c>
      <c r="E10" s="8">
        <v>9593</v>
      </c>
      <c r="F10" s="8">
        <v>264981</v>
      </c>
      <c r="G10" s="5">
        <v>127.2</v>
      </c>
    </row>
    <row r="11" spans="1:7" s="6" customFormat="1" ht="11.25">
      <c r="A11" s="7">
        <v>2001</v>
      </c>
      <c r="B11" s="8">
        <v>50700</v>
      </c>
      <c r="C11" s="8">
        <v>25584</v>
      </c>
      <c r="D11" s="8">
        <v>166363</v>
      </c>
      <c r="E11" s="8">
        <v>7281</v>
      </c>
      <c r="F11" s="8">
        <v>249928</v>
      </c>
      <c r="G11" s="5">
        <v>121.8</v>
      </c>
    </row>
    <row r="12" spans="1:7" s="6" customFormat="1" ht="11.25">
      <c r="A12" s="7">
        <v>2002</v>
      </c>
      <c r="B12" s="8">
        <v>46875</v>
      </c>
      <c r="C12" s="8">
        <v>27824</v>
      </c>
      <c r="D12" s="8">
        <v>153297</v>
      </c>
      <c r="E12" s="8">
        <v>7677</v>
      </c>
      <c r="F12" s="8">
        <v>235673</v>
      </c>
      <c r="G12" s="5">
        <v>116.6</v>
      </c>
    </row>
    <row r="13" spans="1:7" s="6" customFormat="1" ht="11.25">
      <c r="A13" s="7">
        <v>2003</v>
      </c>
      <c r="B13" s="8">
        <v>50219</v>
      </c>
      <c r="C13" s="8">
        <v>29475</v>
      </c>
      <c r="D13" s="8">
        <v>144700</v>
      </c>
      <c r="E13" s="8">
        <v>7987</v>
      </c>
      <c r="F13" s="8">
        <v>232381</v>
      </c>
      <c r="G13" s="5">
        <v>117.2</v>
      </c>
    </row>
    <row r="14" spans="1:7" s="6" customFormat="1" ht="11.25">
      <c r="A14" s="7">
        <v>2004</v>
      </c>
      <c r="B14" s="8">
        <v>49365</v>
      </c>
      <c r="C14" s="8">
        <v>31120</v>
      </c>
      <c r="D14" s="8">
        <v>135897</v>
      </c>
      <c r="E14" s="8">
        <v>8983</v>
      </c>
      <c r="F14" s="8">
        <v>225365</v>
      </c>
      <c r="G14" s="5">
        <v>115.5</v>
      </c>
    </row>
    <row r="15" spans="1:7" s="6" customFormat="1" ht="11.25">
      <c r="A15" s="7">
        <v>2005</v>
      </c>
      <c r="B15" s="4">
        <v>50229</v>
      </c>
      <c r="C15" s="4">
        <v>38014</v>
      </c>
      <c r="D15" s="4">
        <v>126291</v>
      </c>
      <c r="E15" s="4">
        <v>9060</v>
      </c>
      <c r="F15" s="4">
        <v>223594</v>
      </c>
      <c r="G15" s="5">
        <v>116.1</v>
      </c>
    </row>
    <row r="16" spans="1:7" s="6" customFormat="1" ht="11.25">
      <c r="A16" s="7">
        <v>2006</v>
      </c>
      <c r="B16" s="4">
        <v>49132</v>
      </c>
      <c r="C16" s="4">
        <v>39347</v>
      </c>
      <c r="D16" s="4">
        <v>112489</v>
      </c>
      <c r="E16" s="4">
        <v>8832</v>
      </c>
      <c r="F16" s="4">
        <v>209800</v>
      </c>
      <c r="G16" s="5">
        <v>110.2</v>
      </c>
    </row>
    <row r="17" spans="1:7" s="6" customFormat="1" ht="11.25">
      <c r="A17" s="7">
        <v>2007</v>
      </c>
      <c r="B17" s="4">
        <v>48823</v>
      </c>
      <c r="C17" s="4">
        <v>42146</v>
      </c>
      <c r="D17" s="4">
        <v>105016</v>
      </c>
      <c r="E17" s="4">
        <v>8464</v>
      </c>
      <c r="F17" s="4">
        <v>204449</v>
      </c>
      <c r="G17" s="5">
        <v>108.7</v>
      </c>
    </row>
    <row r="18" spans="1:7" s="6" customFormat="1" ht="11.25">
      <c r="A18" s="7">
        <v>2008</v>
      </c>
      <c r="B18" s="4">
        <v>45170</v>
      </c>
      <c r="C18" s="4">
        <v>43656</v>
      </c>
      <c r="D18" s="4">
        <v>100314</v>
      </c>
      <c r="E18" s="4">
        <v>8310</v>
      </c>
      <c r="F18" s="4">
        <v>197450</v>
      </c>
      <c r="G18" s="5">
        <v>106.5</v>
      </c>
    </row>
    <row r="19" spans="1:7" s="6" customFormat="1" ht="11.25">
      <c r="A19" s="7">
        <v>2009</v>
      </c>
      <c r="B19" s="4">
        <v>47616</v>
      </c>
      <c r="C19" s="4">
        <v>47057</v>
      </c>
      <c r="D19" s="4">
        <v>95644</v>
      </c>
      <c r="E19" s="4">
        <v>7058</v>
      </c>
      <c r="F19" s="4">
        <v>197375</v>
      </c>
      <c r="G19" s="5">
        <v>108</v>
      </c>
    </row>
    <row r="20" spans="1:7" s="6" customFormat="1" ht="11.25">
      <c r="A20" s="7">
        <v>2010</v>
      </c>
      <c r="B20" s="4">
        <v>47151</v>
      </c>
      <c r="C20" s="9">
        <v>51041</v>
      </c>
      <c r="D20" s="9">
        <v>92146</v>
      </c>
      <c r="E20" s="9">
        <v>7610</v>
      </c>
      <c r="F20" s="9">
        <v>197948</v>
      </c>
      <c r="G20" s="5">
        <v>110.1</v>
      </c>
    </row>
    <row r="21" spans="1:7" s="6" customFormat="1" ht="11.25">
      <c r="A21" s="7">
        <v>2011</v>
      </c>
      <c r="B21" s="10">
        <v>49819</v>
      </c>
      <c r="C21" s="10">
        <v>54256</v>
      </c>
      <c r="D21" s="10">
        <v>90430</v>
      </c>
      <c r="E21" s="10">
        <v>6881</v>
      </c>
      <c r="F21" s="9">
        <v>201386</v>
      </c>
      <c r="G21" s="5">
        <v>113.6</v>
      </c>
    </row>
    <row r="22" spans="1:7" s="6" customFormat="1" ht="11.25">
      <c r="A22" s="7">
        <v>2012</v>
      </c>
      <c r="B22" s="10">
        <v>50869</v>
      </c>
      <c r="C22" s="10">
        <v>50951</v>
      </c>
      <c r="D22" s="10">
        <v>81963</v>
      </c>
      <c r="E22" s="10">
        <v>6781</v>
      </c>
      <c r="F22" s="10">
        <v>190564</v>
      </c>
      <c r="G22" s="5">
        <v>108.42420649325378</v>
      </c>
    </row>
    <row r="23" spans="1:7" s="11" customFormat="1" ht="11.25">
      <c r="A23" s="163" t="s">
        <v>42</v>
      </c>
      <c r="B23" s="163"/>
      <c r="C23" s="163"/>
      <c r="D23" s="163"/>
      <c r="E23" s="163"/>
      <c r="F23" s="163"/>
      <c r="G23" s="163"/>
    </row>
    <row r="24" spans="1:7" s="6" customFormat="1" ht="11.25">
      <c r="A24" s="12" t="s">
        <v>47</v>
      </c>
      <c r="B24" s="10">
        <v>1786</v>
      </c>
      <c r="C24" s="9">
        <v>1171</v>
      </c>
      <c r="D24" s="9">
        <v>1770</v>
      </c>
      <c r="E24" s="9">
        <v>103</v>
      </c>
      <c r="F24" s="9">
        <v>4830</v>
      </c>
      <c r="G24" s="5">
        <v>94.66133584195673</v>
      </c>
    </row>
    <row r="25" spans="1:7" s="6" customFormat="1" ht="11.25">
      <c r="A25" s="12" t="s">
        <v>48</v>
      </c>
      <c r="B25" s="10">
        <v>2521</v>
      </c>
      <c r="C25" s="9">
        <v>1704</v>
      </c>
      <c r="D25" s="9">
        <v>2401</v>
      </c>
      <c r="E25" s="9">
        <v>185</v>
      </c>
      <c r="F25" s="9">
        <v>6811</v>
      </c>
      <c r="G25" s="5">
        <v>79.97510685266076</v>
      </c>
    </row>
    <row r="26" spans="1:7" s="6" customFormat="1" ht="11.25">
      <c r="A26" s="13" t="s">
        <v>49</v>
      </c>
      <c r="B26" s="10">
        <v>5599</v>
      </c>
      <c r="C26" s="9">
        <v>3550</v>
      </c>
      <c r="D26" s="9">
        <v>5982</v>
      </c>
      <c r="E26" s="9">
        <v>405</v>
      </c>
      <c r="F26" s="9">
        <v>15536</v>
      </c>
      <c r="G26" s="5">
        <v>89.03560048598216</v>
      </c>
    </row>
    <row r="27" spans="1:7" s="11" customFormat="1" ht="11.25">
      <c r="A27" s="14" t="s">
        <v>50</v>
      </c>
      <c r="B27" s="10">
        <v>8602</v>
      </c>
      <c r="C27" s="9">
        <v>6145</v>
      </c>
      <c r="D27" s="9">
        <v>10566</v>
      </c>
      <c r="E27" s="9">
        <v>786</v>
      </c>
      <c r="F27" s="9">
        <v>26099</v>
      </c>
      <c r="G27" s="5">
        <v>95.88980700059152</v>
      </c>
    </row>
    <row r="28" spans="1:7" s="6" customFormat="1" ht="11.25">
      <c r="A28" s="14" t="s">
        <v>51</v>
      </c>
      <c r="B28" s="10">
        <v>6135</v>
      </c>
      <c r="C28" s="9">
        <v>4721</v>
      </c>
      <c r="D28" s="9">
        <v>9940</v>
      </c>
      <c r="E28" s="9">
        <v>799</v>
      </c>
      <c r="F28" s="9">
        <v>21595</v>
      </c>
      <c r="G28" s="5">
        <v>125.54794600188366</v>
      </c>
    </row>
    <row r="29" spans="1:7" s="6" customFormat="1" ht="11.25">
      <c r="A29" s="14" t="s">
        <v>52</v>
      </c>
      <c r="B29" s="10">
        <v>5813</v>
      </c>
      <c r="C29" s="9">
        <v>6431</v>
      </c>
      <c r="D29" s="9">
        <v>8241</v>
      </c>
      <c r="E29" s="9">
        <v>846</v>
      </c>
      <c r="F29" s="9">
        <v>21331</v>
      </c>
      <c r="G29" s="5">
        <v>99.4095359707704</v>
      </c>
    </row>
    <row r="30" spans="1:7" s="6" customFormat="1" ht="11.25">
      <c r="A30" s="14" t="s">
        <v>53</v>
      </c>
      <c r="B30" s="10">
        <v>4397</v>
      </c>
      <c r="C30" s="9">
        <v>4973</v>
      </c>
      <c r="D30" s="9">
        <v>6463</v>
      </c>
      <c r="E30" s="9">
        <v>1005</v>
      </c>
      <c r="F30" s="9">
        <v>16838</v>
      </c>
      <c r="G30" s="5">
        <v>78.12369507725143</v>
      </c>
    </row>
    <row r="31" spans="1:7" s="11" customFormat="1" ht="11.25">
      <c r="A31" s="14" t="s">
        <v>54</v>
      </c>
      <c r="B31" s="10">
        <v>3422</v>
      </c>
      <c r="C31" s="9">
        <v>3424</v>
      </c>
      <c r="D31" s="9">
        <v>5942</v>
      </c>
      <c r="E31" s="9">
        <v>491</v>
      </c>
      <c r="F31" s="9">
        <v>13279</v>
      </c>
      <c r="G31" s="5">
        <v>103.5222028190096</v>
      </c>
    </row>
    <row r="32" spans="1:7" s="6" customFormat="1" ht="11.25">
      <c r="A32" s="15" t="s">
        <v>22</v>
      </c>
      <c r="B32" s="10">
        <v>7214</v>
      </c>
      <c r="C32" s="9">
        <v>14079</v>
      </c>
      <c r="D32" s="9">
        <v>25110</v>
      </c>
      <c r="E32" s="9">
        <v>820</v>
      </c>
      <c r="F32" s="9">
        <v>47223</v>
      </c>
      <c r="G32" s="5">
        <v>263.72429661234656</v>
      </c>
    </row>
    <row r="33" spans="1:7" s="6" customFormat="1" ht="11.25">
      <c r="A33" s="16" t="s">
        <v>4</v>
      </c>
      <c r="B33" s="10">
        <v>5380</v>
      </c>
      <c r="C33" s="9">
        <v>4753</v>
      </c>
      <c r="D33" s="9">
        <v>5548</v>
      </c>
      <c r="E33" s="9">
        <v>1341</v>
      </c>
      <c r="F33" s="9">
        <v>17022</v>
      </c>
      <c r="G33" s="5">
        <v>64.1676153712765</v>
      </c>
    </row>
    <row r="34" spans="1:7" s="6" customFormat="1" ht="11.25">
      <c r="A34" s="163" t="s">
        <v>43</v>
      </c>
      <c r="B34" s="163"/>
      <c r="C34" s="163"/>
      <c r="D34" s="163"/>
      <c r="E34" s="163"/>
      <c r="F34" s="163"/>
      <c r="G34" s="163"/>
    </row>
    <row r="35" spans="1:7" s="11" customFormat="1" ht="11.25">
      <c r="A35" s="6" t="s">
        <v>44</v>
      </c>
      <c r="B35" s="9">
        <v>18299</v>
      </c>
      <c r="C35" s="9">
        <v>12345</v>
      </c>
      <c r="D35" s="9">
        <v>19613</v>
      </c>
      <c r="E35" s="9">
        <v>1616</v>
      </c>
      <c r="F35" s="9">
        <v>51873</v>
      </c>
      <c r="G35" s="5">
        <v>90.59741584376299</v>
      </c>
    </row>
    <row r="36" spans="1:7" ht="11.25">
      <c r="A36" s="17" t="s">
        <v>45</v>
      </c>
      <c r="B36" s="18">
        <v>11341</v>
      </c>
      <c r="C36" s="18">
        <v>18399</v>
      </c>
      <c r="D36" s="18">
        <v>32475</v>
      </c>
      <c r="E36" s="18">
        <v>1778</v>
      </c>
      <c r="F36" s="18">
        <v>63993</v>
      </c>
      <c r="G36" s="5">
        <v>187.20873424276022</v>
      </c>
    </row>
    <row r="37" spans="1:7" ht="11.25">
      <c r="A37" s="17" t="s">
        <v>4</v>
      </c>
      <c r="B37" s="18">
        <v>5380</v>
      </c>
      <c r="C37" s="18">
        <v>4753</v>
      </c>
      <c r="D37" s="18">
        <v>5548</v>
      </c>
      <c r="E37" s="18">
        <v>1341</v>
      </c>
      <c r="F37" s="18">
        <v>17022</v>
      </c>
      <c r="G37" s="5">
        <v>64.1676153712765</v>
      </c>
    </row>
    <row r="38" spans="1:7" ht="11.25">
      <c r="A38" s="17" t="s">
        <v>46</v>
      </c>
      <c r="B38" s="18">
        <v>15849</v>
      </c>
      <c r="C38" s="18">
        <v>15454</v>
      </c>
      <c r="D38" s="18">
        <v>24327</v>
      </c>
      <c r="E38" s="18">
        <v>2046</v>
      </c>
      <c r="F38" s="18">
        <v>57676</v>
      </c>
      <c r="G38" s="5">
        <v>99.80083438453326</v>
      </c>
    </row>
    <row r="39" ht="11.25"/>
    <row r="40" ht="11.25"/>
  </sheetData>
  <sheetProtection/>
  <mergeCells count="6">
    <mergeCell ref="A23:G23"/>
    <mergeCell ref="A34:G34"/>
    <mergeCell ref="A2:A3"/>
    <mergeCell ref="B2:E2"/>
    <mergeCell ref="F2:F3"/>
    <mergeCell ref="G2:G3"/>
  </mergeCells>
  <printOptions/>
  <pageMargins left="0.75" right="0.75" top="1" bottom="1" header="0.5" footer="0.5"/>
  <pageSetup cellComments="atEnd"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2.75"/>
  <cols>
    <col min="1" max="1" width="35.25390625" style="19" customWidth="1"/>
    <col min="2" max="9" width="9.75390625" style="19" customWidth="1"/>
    <col min="10" max="16384" width="9.125" style="19" customWidth="1"/>
  </cols>
  <sheetData>
    <row r="1" spans="1:7" s="30" customFormat="1" ht="11.25">
      <c r="A1" s="57" t="s">
        <v>121</v>
      </c>
      <c r="B1" s="21"/>
      <c r="C1" s="21"/>
      <c r="D1" s="21"/>
      <c r="E1" s="21"/>
      <c r="F1" s="21"/>
      <c r="G1" s="21"/>
    </row>
    <row r="2" spans="1:10" ht="11.25">
      <c r="A2" s="31" t="s">
        <v>122</v>
      </c>
      <c r="B2" s="40">
        <v>2000</v>
      </c>
      <c r="C2" s="40">
        <v>2005</v>
      </c>
      <c r="D2" s="40">
        <v>2006</v>
      </c>
      <c r="E2" s="23">
        <v>2007</v>
      </c>
      <c r="F2" s="23">
        <v>2008</v>
      </c>
      <c r="G2" s="23">
        <v>2009</v>
      </c>
      <c r="H2" s="40">
        <v>2010</v>
      </c>
      <c r="I2" s="23">
        <v>2011</v>
      </c>
      <c r="J2" s="23">
        <v>2012</v>
      </c>
    </row>
    <row r="3" spans="1:10" s="62" customFormat="1" ht="11.25">
      <c r="A3" s="181" t="s">
        <v>123</v>
      </c>
      <c r="B3" s="181"/>
      <c r="C3" s="181"/>
      <c r="D3" s="181"/>
      <c r="E3" s="181"/>
      <c r="F3" s="181"/>
      <c r="G3" s="181"/>
      <c r="H3" s="181"/>
      <c r="I3" s="181"/>
      <c r="J3" s="181"/>
    </row>
    <row r="4" spans="1:10" s="62" customFormat="1" ht="11.25">
      <c r="A4" s="19" t="s">
        <v>128</v>
      </c>
      <c r="B4" s="46">
        <v>1110</v>
      </c>
      <c r="C4" s="46">
        <v>996</v>
      </c>
      <c r="D4" s="46">
        <v>1006</v>
      </c>
      <c r="E4" s="46">
        <v>946</v>
      </c>
      <c r="F4" s="46">
        <v>1053</v>
      </c>
      <c r="G4" s="46">
        <v>1101</v>
      </c>
      <c r="H4" s="46">
        <v>1098</v>
      </c>
      <c r="I4" s="70">
        <v>1123</v>
      </c>
      <c r="J4" s="70">
        <v>1234</v>
      </c>
    </row>
    <row r="5" spans="1:10" s="62" customFormat="1" ht="11.25">
      <c r="A5" s="19" t="s">
        <v>129</v>
      </c>
      <c r="B5" s="46">
        <v>710</v>
      </c>
      <c r="C5" s="46">
        <v>654</v>
      </c>
      <c r="D5" s="46">
        <v>645</v>
      </c>
      <c r="E5" s="46">
        <v>599</v>
      </c>
      <c r="F5" s="46">
        <v>630</v>
      </c>
      <c r="G5" s="46">
        <v>652</v>
      </c>
      <c r="H5" s="46">
        <v>705</v>
      </c>
      <c r="I5" s="70">
        <v>731</v>
      </c>
      <c r="J5" s="70">
        <v>703</v>
      </c>
    </row>
    <row r="6" spans="1:10" s="62" customFormat="1" ht="11.25">
      <c r="A6" s="19" t="s">
        <v>130</v>
      </c>
      <c r="B6" s="46">
        <v>1802</v>
      </c>
      <c r="C6" s="46">
        <v>1792</v>
      </c>
      <c r="D6" s="46">
        <v>1696</v>
      </c>
      <c r="E6" s="46">
        <v>1569</v>
      </c>
      <c r="F6" s="46">
        <v>1638</v>
      </c>
      <c r="G6" s="46">
        <v>1637</v>
      </c>
      <c r="H6" s="46">
        <v>1731</v>
      </c>
      <c r="I6" s="70">
        <v>1746</v>
      </c>
      <c r="J6" s="70">
        <v>1773</v>
      </c>
    </row>
    <row r="7" spans="1:10" s="62" customFormat="1" ht="11.25">
      <c r="A7" s="71" t="s">
        <v>1</v>
      </c>
      <c r="B7" s="46">
        <v>1186</v>
      </c>
      <c r="C7" s="46">
        <v>1120</v>
      </c>
      <c r="D7" s="46">
        <v>1179</v>
      </c>
      <c r="E7" s="46">
        <v>1195</v>
      </c>
      <c r="F7" s="46">
        <v>1147</v>
      </c>
      <c r="G7" s="46">
        <v>1046</v>
      </c>
      <c r="H7" s="46">
        <v>1056</v>
      </c>
      <c r="I7" s="70">
        <v>1095</v>
      </c>
      <c r="J7" s="70">
        <v>1096</v>
      </c>
    </row>
    <row r="8" spans="1:10" s="62" customFormat="1" ht="11.25">
      <c r="A8" s="71" t="s">
        <v>2</v>
      </c>
      <c r="B8" s="46">
        <v>2202</v>
      </c>
      <c r="C8" s="46">
        <v>2127</v>
      </c>
      <c r="D8" s="46">
        <v>2132</v>
      </c>
      <c r="E8" s="46">
        <v>2102</v>
      </c>
      <c r="F8" s="46">
        <v>2167</v>
      </c>
      <c r="G8" s="46">
        <v>2160</v>
      </c>
      <c r="H8" s="46">
        <v>2206</v>
      </c>
      <c r="I8" s="70">
        <v>2163</v>
      </c>
      <c r="J8" s="70">
        <v>2044</v>
      </c>
    </row>
    <row r="9" spans="1:10" s="62" customFormat="1" ht="11.25">
      <c r="A9" s="71" t="s">
        <v>3</v>
      </c>
      <c r="B9" s="46">
        <v>2804</v>
      </c>
      <c r="C9" s="46">
        <v>2632</v>
      </c>
      <c r="D9" s="46">
        <v>2604</v>
      </c>
      <c r="E9" s="46">
        <v>2623</v>
      </c>
      <c r="F9" s="46">
        <v>2677</v>
      </c>
      <c r="G9" s="46">
        <v>2776</v>
      </c>
      <c r="H9" s="46">
        <v>2889</v>
      </c>
      <c r="I9" s="70">
        <v>2920</v>
      </c>
      <c r="J9" s="70">
        <v>2956</v>
      </c>
    </row>
    <row r="10" spans="1:10" s="62" customFormat="1" ht="11.25">
      <c r="A10" s="62" t="s">
        <v>124</v>
      </c>
      <c r="B10" s="46">
        <v>9814</v>
      </c>
      <c r="C10" s="46">
        <v>9321</v>
      </c>
      <c r="D10" s="46">
        <v>9262</v>
      </c>
      <c r="E10" s="46">
        <v>9034</v>
      </c>
      <c r="F10" s="46">
        <v>9312</v>
      </c>
      <c r="G10" s="46">
        <v>9372</v>
      </c>
      <c r="H10" s="46">
        <v>9685</v>
      </c>
      <c r="I10" s="70">
        <v>9778</v>
      </c>
      <c r="J10" s="70">
        <v>9806</v>
      </c>
    </row>
    <row r="11" spans="1:10" s="62" customFormat="1" ht="11.25">
      <c r="A11" s="62" t="s">
        <v>125</v>
      </c>
      <c r="B11" s="46">
        <v>2141</v>
      </c>
      <c r="C11" s="46">
        <v>2203</v>
      </c>
      <c r="D11" s="46">
        <v>2190</v>
      </c>
      <c r="E11" s="46">
        <v>2152</v>
      </c>
      <c r="F11" s="46">
        <v>2082</v>
      </c>
      <c r="G11" s="46">
        <v>2032</v>
      </c>
      <c r="H11" s="46">
        <v>1946</v>
      </c>
      <c r="I11" s="70">
        <v>1732</v>
      </c>
      <c r="J11" s="70">
        <v>1660</v>
      </c>
    </row>
    <row r="12" spans="1:10" s="52" customFormat="1" ht="11.25">
      <c r="A12" s="52" t="s">
        <v>60</v>
      </c>
      <c r="B12" s="53">
        <v>11955</v>
      </c>
      <c r="C12" s="53">
        <v>11524</v>
      </c>
      <c r="D12" s="53">
        <v>11452</v>
      </c>
      <c r="E12" s="53">
        <v>11186</v>
      </c>
      <c r="F12" s="53">
        <v>11394</v>
      </c>
      <c r="G12" s="53">
        <v>11404</v>
      </c>
      <c r="H12" s="53">
        <v>11631</v>
      </c>
      <c r="I12" s="54">
        <f>SUM(I10:I11)</f>
        <v>11510</v>
      </c>
      <c r="J12" s="54">
        <v>11466</v>
      </c>
    </row>
    <row r="13" spans="1:10" s="62" customFormat="1" ht="11.25">
      <c r="A13" s="172" t="s">
        <v>126</v>
      </c>
      <c r="B13" s="172"/>
      <c r="C13" s="172"/>
      <c r="D13" s="172"/>
      <c r="E13" s="172"/>
      <c r="F13" s="172"/>
      <c r="G13" s="172"/>
      <c r="H13" s="172"/>
      <c r="I13" s="172"/>
      <c r="J13" s="172"/>
    </row>
    <row r="14" spans="1:10" s="62" customFormat="1" ht="11.25">
      <c r="A14" s="19" t="s">
        <v>128</v>
      </c>
      <c r="B14" s="46">
        <v>956</v>
      </c>
      <c r="C14" s="46">
        <v>936</v>
      </c>
      <c r="D14" s="46">
        <v>842</v>
      </c>
      <c r="E14" s="46">
        <v>903</v>
      </c>
      <c r="F14" s="46">
        <v>1003</v>
      </c>
      <c r="G14" s="46">
        <v>973</v>
      </c>
      <c r="H14" s="46">
        <v>967</v>
      </c>
      <c r="I14" s="70">
        <v>1006</v>
      </c>
      <c r="J14" s="70">
        <v>1085</v>
      </c>
    </row>
    <row r="15" spans="1:10" s="62" customFormat="1" ht="11.25">
      <c r="A15" s="19" t="s">
        <v>129</v>
      </c>
      <c r="B15" s="46">
        <v>647</v>
      </c>
      <c r="C15" s="46">
        <v>556</v>
      </c>
      <c r="D15" s="46">
        <v>576</v>
      </c>
      <c r="E15" s="46">
        <v>570</v>
      </c>
      <c r="F15" s="46">
        <v>543</v>
      </c>
      <c r="G15" s="46">
        <v>592</v>
      </c>
      <c r="H15" s="46">
        <v>583</v>
      </c>
      <c r="I15" s="70">
        <v>639</v>
      </c>
      <c r="J15" s="70">
        <v>674</v>
      </c>
    </row>
    <row r="16" spans="1:10" s="62" customFormat="1" ht="11.25">
      <c r="A16" s="19" t="s">
        <v>130</v>
      </c>
      <c r="B16" s="46">
        <v>1468</v>
      </c>
      <c r="C16" s="46">
        <v>1501</v>
      </c>
      <c r="D16" s="46">
        <v>1379</v>
      </c>
      <c r="E16" s="46">
        <v>1455</v>
      </c>
      <c r="F16" s="46">
        <v>1496</v>
      </c>
      <c r="G16" s="46">
        <v>1477</v>
      </c>
      <c r="H16" s="46">
        <v>1497</v>
      </c>
      <c r="I16" s="70">
        <v>1492</v>
      </c>
      <c r="J16" s="70">
        <v>1545</v>
      </c>
    </row>
    <row r="17" spans="1:10" s="62" customFormat="1" ht="11.25">
      <c r="A17" s="71" t="s">
        <v>1</v>
      </c>
      <c r="B17" s="46">
        <v>936</v>
      </c>
      <c r="C17" s="46">
        <v>988</v>
      </c>
      <c r="D17" s="46">
        <v>985</v>
      </c>
      <c r="E17" s="46">
        <v>960</v>
      </c>
      <c r="F17" s="46">
        <v>909</v>
      </c>
      <c r="G17" s="46">
        <v>887</v>
      </c>
      <c r="H17" s="46">
        <v>886</v>
      </c>
      <c r="I17" s="70">
        <v>989</v>
      </c>
      <c r="J17" s="70">
        <v>1015</v>
      </c>
    </row>
    <row r="18" spans="1:10" s="62" customFormat="1" ht="11.25">
      <c r="A18" s="71" t="s">
        <v>2</v>
      </c>
      <c r="B18" s="46">
        <v>1863</v>
      </c>
      <c r="C18" s="46">
        <v>1794</v>
      </c>
      <c r="D18" s="46">
        <v>1695</v>
      </c>
      <c r="E18" s="46">
        <v>1823</v>
      </c>
      <c r="F18" s="46">
        <v>1873</v>
      </c>
      <c r="G18" s="46">
        <v>1868</v>
      </c>
      <c r="H18" s="46">
        <v>1735</v>
      </c>
      <c r="I18" s="70">
        <v>1790</v>
      </c>
      <c r="J18" s="70">
        <v>1777</v>
      </c>
    </row>
    <row r="19" spans="1:10" s="62" customFormat="1" ht="11.25">
      <c r="A19" s="71" t="s">
        <v>3</v>
      </c>
      <c r="B19" s="46">
        <v>2419</v>
      </c>
      <c r="C19" s="46">
        <v>2360</v>
      </c>
      <c r="D19" s="46">
        <v>2406</v>
      </c>
      <c r="E19" s="46">
        <v>2400</v>
      </c>
      <c r="F19" s="46">
        <v>2396</v>
      </c>
      <c r="G19" s="46">
        <v>2393</v>
      </c>
      <c r="H19" s="46">
        <v>2439</v>
      </c>
      <c r="I19" s="70">
        <v>2593</v>
      </c>
      <c r="J19" s="70">
        <v>2562</v>
      </c>
    </row>
    <row r="20" spans="1:10" s="62" customFormat="1" ht="11.25">
      <c r="A20" s="62" t="s">
        <v>124</v>
      </c>
      <c r="B20" s="46">
        <v>8289</v>
      </c>
      <c r="C20" s="46">
        <v>8135</v>
      </c>
      <c r="D20" s="46">
        <v>7883</v>
      </c>
      <c r="E20" s="46">
        <v>8111</v>
      </c>
      <c r="F20" s="46">
        <v>8220</v>
      </c>
      <c r="G20" s="46">
        <v>8190</v>
      </c>
      <c r="H20" s="46">
        <v>8107</v>
      </c>
      <c r="I20" s="70">
        <v>8509</v>
      </c>
      <c r="J20" s="70">
        <v>8658</v>
      </c>
    </row>
    <row r="21" spans="1:10" s="62" customFormat="1" ht="11.25">
      <c r="A21" s="62" t="s">
        <v>125</v>
      </c>
      <c r="B21" s="46">
        <v>1796</v>
      </c>
      <c r="C21" s="46">
        <v>2037</v>
      </c>
      <c r="D21" s="46">
        <v>2016</v>
      </c>
      <c r="E21" s="46">
        <v>1950</v>
      </c>
      <c r="F21" s="46">
        <v>1888</v>
      </c>
      <c r="G21" s="46">
        <v>1874</v>
      </c>
      <c r="H21" s="46">
        <v>1680</v>
      </c>
      <c r="I21" s="70">
        <v>1430</v>
      </c>
      <c r="J21" s="70">
        <v>1410</v>
      </c>
    </row>
    <row r="22" spans="1:10" s="52" customFormat="1" ht="11.25">
      <c r="A22" s="52" t="s">
        <v>60</v>
      </c>
      <c r="B22" s="53">
        <v>10085</v>
      </c>
      <c r="C22" s="53">
        <v>10172</v>
      </c>
      <c r="D22" s="53">
        <v>9899</v>
      </c>
      <c r="E22" s="53">
        <v>10061</v>
      </c>
      <c r="F22" s="53">
        <v>10108</v>
      </c>
      <c r="G22" s="53">
        <v>10064</v>
      </c>
      <c r="H22" s="53">
        <v>9787</v>
      </c>
      <c r="I22" s="54">
        <f>SUM(I20:I21)</f>
        <v>9939</v>
      </c>
      <c r="J22" s="54">
        <v>10068</v>
      </c>
    </row>
    <row r="23" spans="1:10" s="62" customFormat="1" ht="11.25">
      <c r="A23" s="172" t="s">
        <v>127</v>
      </c>
      <c r="B23" s="172"/>
      <c r="C23" s="172"/>
      <c r="D23" s="172"/>
      <c r="E23" s="172"/>
      <c r="F23" s="172"/>
      <c r="G23" s="172"/>
      <c r="H23" s="172"/>
      <c r="I23" s="172"/>
      <c r="J23" s="172"/>
    </row>
    <row r="24" spans="1:10" s="62" customFormat="1" ht="11.25">
      <c r="A24" s="19" t="s">
        <v>128</v>
      </c>
      <c r="B24" s="46">
        <v>2066</v>
      </c>
      <c r="C24" s="46">
        <v>1932</v>
      </c>
      <c r="D24" s="46">
        <v>1848</v>
      </c>
      <c r="E24" s="46">
        <v>1849</v>
      </c>
      <c r="F24" s="46">
        <v>2056</v>
      </c>
      <c r="G24" s="46">
        <v>2074</v>
      </c>
      <c r="H24" s="46">
        <v>2065</v>
      </c>
      <c r="I24" s="70">
        <v>2129</v>
      </c>
      <c r="J24" s="70">
        <v>2319</v>
      </c>
    </row>
    <row r="25" spans="1:10" s="62" customFormat="1" ht="11.25">
      <c r="A25" s="19" t="s">
        <v>129</v>
      </c>
      <c r="B25" s="46">
        <v>1357</v>
      </c>
      <c r="C25" s="46">
        <v>1210</v>
      </c>
      <c r="D25" s="46">
        <v>1221</v>
      </c>
      <c r="E25" s="46">
        <v>1169</v>
      </c>
      <c r="F25" s="46">
        <v>1173</v>
      </c>
      <c r="G25" s="46">
        <v>1244</v>
      </c>
      <c r="H25" s="46">
        <v>1288</v>
      </c>
      <c r="I25" s="70">
        <v>1370</v>
      </c>
      <c r="J25" s="70">
        <v>1377</v>
      </c>
    </row>
    <row r="26" spans="1:10" s="62" customFormat="1" ht="11.25">
      <c r="A26" s="19" t="s">
        <v>130</v>
      </c>
      <c r="B26" s="46">
        <v>3270</v>
      </c>
      <c r="C26" s="46">
        <v>3293</v>
      </c>
      <c r="D26" s="46">
        <v>3075</v>
      </c>
      <c r="E26" s="46">
        <v>3024</v>
      </c>
      <c r="F26" s="46">
        <v>3134</v>
      </c>
      <c r="G26" s="46">
        <v>3114</v>
      </c>
      <c r="H26" s="46">
        <v>3228</v>
      </c>
      <c r="I26" s="70">
        <v>3238</v>
      </c>
      <c r="J26" s="70">
        <v>3318</v>
      </c>
    </row>
    <row r="27" spans="1:10" s="62" customFormat="1" ht="11.25">
      <c r="A27" s="71" t="s">
        <v>1</v>
      </c>
      <c r="B27" s="46">
        <v>2122</v>
      </c>
      <c r="C27" s="46">
        <v>2108</v>
      </c>
      <c r="D27" s="46">
        <v>2164</v>
      </c>
      <c r="E27" s="46">
        <v>2155</v>
      </c>
      <c r="F27" s="46">
        <v>2056</v>
      </c>
      <c r="G27" s="46">
        <v>1933</v>
      </c>
      <c r="H27" s="46">
        <v>1942</v>
      </c>
      <c r="I27" s="70">
        <v>2084</v>
      </c>
      <c r="J27" s="70">
        <v>2111</v>
      </c>
    </row>
    <row r="28" spans="1:10" s="62" customFormat="1" ht="11.25">
      <c r="A28" s="71" t="s">
        <v>2</v>
      </c>
      <c r="B28" s="46">
        <v>4065</v>
      </c>
      <c r="C28" s="46">
        <v>3921</v>
      </c>
      <c r="D28" s="46">
        <v>3827</v>
      </c>
      <c r="E28" s="46">
        <v>3925</v>
      </c>
      <c r="F28" s="46">
        <v>4040</v>
      </c>
      <c r="G28" s="46">
        <v>4028</v>
      </c>
      <c r="H28" s="46">
        <v>3941</v>
      </c>
      <c r="I28" s="70">
        <v>3953</v>
      </c>
      <c r="J28" s="70">
        <v>3821</v>
      </c>
    </row>
    <row r="29" spans="1:10" s="62" customFormat="1" ht="11.25">
      <c r="A29" s="71" t="s">
        <v>3</v>
      </c>
      <c r="B29" s="46">
        <v>5223</v>
      </c>
      <c r="C29" s="46">
        <v>4992</v>
      </c>
      <c r="D29" s="46">
        <v>5010</v>
      </c>
      <c r="E29" s="46">
        <v>5023</v>
      </c>
      <c r="F29" s="46">
        <v>5073</v>
      </c>
      <c r="G29" s="46">
        <v>5169</v>
      </c>
      <c r="H29" s="46">
        <v>5328</v>
      </c>
      <c r="I29" s="70">
        <v>5513</v>
      </c>
      <c r="J29" s="70">
        <v>5518</v>
      </c>
    </row>
    <row r="30" spans="1:10" s="62" customFormat="1" ht="11.25">
      <c r="A30" s="62" t="s">
        <v>124</v>
      </c>
      <c r="B30" s="46">
        <v>18103</v>
      </c>
      <c r="C30" s="46">
        <v>17456</v>
      </c>
      <c r="D30" s="46">
        <v>17145</v>
      </c>
      <c r="E30" s="46">
        <v>17145</v>
      </c>
      <c r="F30" s="46">
        <v>17532</v>
      </c>
      <c r="G30" s="46">
        <v>17562</v>
      </c>
      <c r="H30" s="46">
        <v>17792</v>
      </c>
      <c r="I30" s="70">
        <v>18287</v>
      </c>
      <c r="J30" s="70">
        <v>18464</v>
      </c>
    </row>
    <row r="31" spans="1:10" s="62" customFormat="1" ht="11.25">
      <c r="A31" s="62" t="s">
        <v>125</v>
      </c>
      <c r="B31" s="46">
        <v>3937</v>
      </c>
      <c r="C31" s="46">
        <v>4240</v>
      </c>
      <c r="D31" s="46">
        <v>4206</v>
      </c>
      <c r="E31" s="46">
        <v>4102</v>
      </c>
      <c r="F31" s="46">
        <v>3970</v>
      </c>
      <c r="G31" s="46">
        <v>3906</v>
      </c>
      <c r="H31" s="46">
        <v>3626</v>
      </c>
      <c r="I31" s="70">
        <v>3162</v>
      </c>
      <c r="J31" s="70">
        <v>3070</v>
      </c>
    </row>
    <row r="32" spans="1:10" s="52" customFormat="1" ht="11.25">
      <c r="A32" s="52" t="s">
        <v>60</v>
      </c>
      <c r="B32" s="53">
        <v>22040</v>
      </c>
      <c r="C32" s="53">
        <v>21696</v>
      </c>
      <c r="D32" s="53">
        <v>21351</v>
      </c>
      <c r="E32" s="53">
        <v>21247</v>
      </c>
      <c r="F32" s="53">
        <v>21502</v>
      </c>
      <c r="G32" s="53">
        <v>21468</v>
      </c>
      <c r="H32" s="53">
        <v>21418</v>
      </c>
      <c r="I32" s="54">
        <v>21449</v>
      </c>
      <c r="J32" s="54">
        <v>21534</v>
      </c>
    </row>
  </sheetData>
  <sheetProtection/>
  <mergeCells count="3">
    <mergeCell ref="A3:J3"/>
    <mergeCell ref="A13:J13"/>
    <mergeCell ref="A23:J23"/>
  </mergeCells>
  <printOptions/>
  <pageMargins left="0.75" right="0.75" top="1" bottom="1" header="0.5" footer="0.5"/>
  <pageSetup cellComments="atEnd" horizontalDpi="600" verticalDpi="600" orientation="portrait" paperSize="9" r:id="rId3"/>
  <ignoredErrors>
    <ignoredError sqref="I22 I12" formulaRange="1"/>
  </ignoredErrors>
  <legacyDrawing r:id="rId2"/>
</worksheet>
</file>

<file path=xl/worksheets/sheet11.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
    </sheetView>
  </sheetViews>
  <sheetFormatPr defaultColWidth="9.00390625" defaultRowHeight="12.75"/>
  <cols>
    <col min="1" max="1" width="23.375" style="19" customWidth="1"/>
    <col min="2" max="9" width="9.625" style="19" customWidth="1"/>
    <col min="10" max="16384" width="9.125" style="19" customWidth="1"/>
  </cols>
  <sheetData>
    <row r="1" spans="1:6" s="30" customFormat="1" ht="11.25">
      <c r="A1" s="57" t="s">
        <v>131</v>
      </c>
      <c r="B1" s="21"/>
      <c r="C1" s="21"/>
      <c r="D1" s="21"/>
      <c r="E1" s="21"/>
      <c r="F1" s="21"/>
    </row>
    <row r="2" spans="1:10" ht="11.25">
      <c r="A2" s="31" t="s">
        <v>122</v>
      </c>
      <c r="B2" s="40">
        <v>2000</v>
      </c>
      <c r="C2" s="40">
        <v>2005</v>
      </c>
      <c r="D2" s="40">
        <v>2006</v>
      </c>
      <c r="E2" s="40">
        <v>2007</v>
      </c>
      <c r="F2" s="40">
        <v>2008</v>
      </c>
      <c r="G2" s="40">
        <v>2009</v>
      </c>
      <c r="H2" s="40">
        <v>2010</v>
      </c>
      <c r="I2" s="40">
        <v>2011</v>
      </c>
      <c r="J2" s="23">
        <v>2012</v>
      </c>
    </row>
    <row r="3" spans="1:11" ht="11.25">
      <c r="A3" s="182" t="s">
        <v>123</v>
      </c>
      <c r="B3" s="182"/>
      <c r="C3" s="182"/>
      <c r="D3" s="182"/>
      <c r="E3" s="182"/>
      <c r="F3" s="182"/>
      <c r="G3" s="182"/>
      <c r="H3" s="182"/>
      <c r="I3" s="182"/>
      <c r="J3" s="182"/>
      <c r="K3" s="182"/>
    </row>
    <row r="4" spans="1:10" ht="11.25">
      <c r="A4" s="19" t="s">
        <v>128</v>
      </c>
      <c r="B4" s="18">
        <v>851</v>
      </c>
      <c r="C4" s="18">
        <v>986</v>
      </c>
      <c r="D4" s="18">
        <v>998</v>
      </c>
      <c r="E4" s="18">
        <v>941</v>
      </c>
      <c r="F4" s="18">
        <v>1067</v>
      </c>
      <c r="G4" s="18">
        <v>1124</v>
      </c>
      <c r="H4" s="18">
        <v>1026</v>
      </c>
      <c r="I4" s="29">
        <v>1133</v>
      </c>
      <c r="J4" s="29">
        <v>1258</v>
      </c>
    </row>
    <row r="5" spans="1:10" ht="11.25">
      <c r="A5" s="19" t="s">
        <v>129</v>
      </c>
      <c r="B5" s="18">
        <v>236</v>
      </c>
      <c r="C5" s="18">
        <v>276</v>
      </c>
      <c r="D5" s="18">
        <v>270</v>
      </c>
      <c r="E5" s="18">
        <v>277</v>
      </c>
      <c r="F5" s="18">
        <v>312</v>
      </c>
      <c r="G5" s="18">
        <v>324</v>
      </c>
      <c r="H5" s="18">
        <v>313</v>
      </c>
      <c r="I5" s="29">
        <v>296</v>
      </c>
      <c r="J5" s="29">
        <v>281</v>
      </c>
    </row>
    <row r="6" spans="1:10" ht="11.25">
      <c r="A6" s="19" t="s">
        <v>130</v>
      </c>
      <c r="B6" s="18">
        <v>467</v>
      </c>
      <c r="C6" s="18">
        <v>526</v>
      </c>
      <c r="D6" s="18">
        <v>460</v>
      </c>
      <c r="E6" s="18">
        <v>500</v>
      </c>
      <c r="F6" s="18">
        <v>590</v>
      </c>
      <c r="G6" s="18">
        <v>595</v>
      </c>
      <c r="H6" s="18">
        <v>570</v>
      </c>
      <c r="I6" s="29">
        <v>631</v>
      </c>
      <c r="J6" s="29">
        <v>586</v>
      </c>
    </row>
    <row r="7" spans="1:10" ht="11.25">
      <c r="A7" s="62" t="s">
        <v>1</v>
      </c>
      <c r="B7" s="18">
        <v>285</v>
      </c>
      <c r="C7" s="18">
        <v>295</v>
      </c>
      <c r="D7" s="18">
        <v>289</v>
      </c>
      <c r="E7" s="18">
        <v>263</v>
      </c>
      <c r="F7" s="18">
        <v>316</v>
      </c>
      <c r="G7" s="18">
        <v>281</v>
      </c>
      <c r="H7" s="18">
        <v>304</v>
      </c>
      <c r="I7" s="29">
        <v>377</v>
      </c>
      <c r="J7" s="29">
        <v>306</v>
      </c>
    </row>
    <row r="8" spans="1:10" ht="11.25">
      <c r="A8" s="62" t="s">
        <v>2</v>
      </c>
      <c r="B8" s="18">
        <v>494</v>
      </c>
      <c r="C8" s="18">
        <v>573</v>
      </c>
      <c r="D8" s="18">
        <v>584</v>
      </c>
      <c r="E8" s="18">
        <v>566</v>
      </c>
      <c r="F8" s="18">
        <v>586</v>
      </c>
      <c r="G8" s="18">
        <v>636</v>
      </c>
      <c r="H8" s="18">
        <v>631</v>
      </c>
      <c r="I8" s="29">
        <v>706</v>
      </c>
      <c r="J8" s="29">
        <v>650</v>
      </c>
    </row>
    <row r="9" spans="1:10" ht="11.25">
      <c r="A9" s="62" t="s">
        <v>3</v>
      </c>
      <c r="B9" s="18">
        <v>584</v>
      </c>
      <c r="C9" s="18">
        <v>527</v>
      </c>
      <c r="D9" s="18">
        <v>567</v>
      </c>
      <c r="E9" s="18">
        <v>652</v>
      </c>
      <c r="F9" s="18">
        <v>618</v>
      </c>
      <c r="G9" s="18">
        <v>880</v>
      </c>
      <c r="H9" s="18">
        <v>1077</v>
      </c>
      <c r="I9" s="29">
        <v>1147</v>
      </c>
      <c r="J9" s="29">
        <v>1401</v>
      </c>
    </row>
    <row r="10" spans="1:10" s="52" customFormat="1" ht="11.25">
      <c r="A10" s="52" t="s">
        <v>60</v>
      </c>
      <c r="B10" s="53">
        <v>2917</v>
      </c>
      <c r="C10" s="53">
        <v>3183</v>
      </c>
      <c r="D10" s="53">
        <v>3168</v>
      </c>
      <c r="E10" s="53">
        <v>3199</v>
      </c>
      <c r="F10" s="53">
        <v>3489</v>
      </c>
      <c r="G10" s="53">
        <v>3840</v>
      </c>
      <c r="H10" s="53">
        <v>3921</v>
      </c>
      <c r="I10" s="72">
        <v>4290</v>
      </c>
      <c r="J10" s="72">
        <v>4482</v>
      </c>
    </row>
    <row r="11" spans="1:11" ht="11.25">
      <c r="A11" s="172" t="s">
        <v>126</v>
      </c>
      <c r="B11" s="172"/>
      <c r="C11" s="172"/>
      <c r="D11" s="172"/>
      <c r="E11" s="172"/>
      <c r="F11" s="172"/>
      <c r="G11" s="172"/>
      <c r="H11" s="172"/>
      <c r="I11" s="172"/>
      <c r="J11" s="172"/>
      <c r="K11" s="172"/>
    </row>
    <row r="12" spans="1:10" ht="11.25">
      <c r="A12" s="19" t="s">
        <v>128</v>
      </c>
      <c r="B12" s="18">
        <v>715</v>
      </c>
      <c r="C12" s="18">
        <v>941</v>
      </c>
      <c r="D12" s="18">
        <v>792</v>
      </c>
      <c r="E12" s="18">
        <v>888</v>
      </c>
      <c r="F12" s="18">
        <v>1077</v>
      </c>
      <c r="G12" s="18">
        <v>907</v>
      </c>
      <c r="H12" s="18">
        <v>983</v>
      </c>
      <c r="I12" s="29">
        <v>963</v>
      </c>
      <c r="J12" s="29">
        <v>1048</v>
      </c>
    </row>
    <row r="13" spans="1:10" ht="11.25">
      <c r="A13" s="19" t="s">
        <v>129</v>
      </c>
      <c r="B13" s="18">
        <v>208</v>
      </c>
      <c r="C13" s="18">
        <v>221</v>
      </c>
      <c r="D13" s="18">
        <v>232</v>
      </c>
      <c r="E13" s="18">
        <v>217</v>
      </c>
      <c r="F13" s="18">
        <v>230</v>
      </c>
      <c r="G13" s="18">
        <v>234</v>
      </c>
      <c r="H13" s="18">
        <v>275</v>
      </c>
      <c r="I13" s="29">
        <v>295</v>
      </c>
      <c r="J13" s="29">
        <v>298</v>
      </c>
    </row>
    <row r="14" spans="1:10" ht="11.25">
      <c r="A14" s="19" t="s">
        <v>130</v>
      </c>
      <c r="B14" s="18">
        <v>340</v>
      </c>
      <c r="C14" s="18">
        <v>437</v>
      </c>
      <c r="D14" s="18">
        <v>413</v>
      </c>
      <c r="E14" s="18">
        <v>414</v>
      </c>
      <c r="F14" s="18">
        <v>512</v>
      </c>
      <c r="G14" s="18">
        <v>504</v>
      </c>
      <c r="H14" s="18">
        <v>556</v>
      </c>
      <c r="I14" s="29">
        <v>504</v>
      </c>
      <c r="J14" s="29">
        <v>535</v>
      </c>
    </row>
    <row r="15" spans="1:10" ht="11.25">
      <c r="A15" s="62" t="s">
        <v>1</v>
      </c>
      <c r="B15" s="18">
        <v>182</v>
      </c>
      <c r="C15" s="18">
        <v>241</v>
      </c>
      <c r="D15" s="18">
        <v>192</v>
      </c>
      <c r="E15" s="18">
        <v>223</v>
      </c>
      <c r="F15" s="18">
        <v>245</v>
      </c>
      <c r="G15" s="18">
        <v>233</v>
      </c>
      <c r="H15" s="18">
        <v>279</v>
      </c>
      <c r="I15" s="29">
        <v>278</v>
      </c>
      <c r="J15" s="29">
        <v>261</v>
      </c>
    </row>
    <row r="16" spans="1:10" ht="11.25">
      <c r="A16" s="62" t="s">
        <v>2</v>
      </c>
      <c r="B16" s="18">
        <v>458</v>
      </c>
      <c r="C16" s="18">
        <v>583</v>
      </c>
      <c r="D16" s="18">
        <v>493</v>
      </c>
      <c r="E16" s="18">
        <v>566</v>
      </c>
      <c r="F16" s="18">
        <v>533</v>
      </c>
      <c r="G16" s="18">
        <v>559</v>
      </c>
      <c r="H16" s="18">
        <v>591</v>
      </c>
      <c r="I16" s="29">
        <v>641</v>
      </c>
      <c r="J16" s="29">
        <v>483</v>
      </c>
    </row>
    <row r="17" spans="1:10" ht="11.25">
      <c r="A17" s="62" t="s">
        <v>3</v>
      </c>
      <c r="B17" s="18">
        <v>560</v>
      </c>
      <c r="C17" s="18">
        <v>774</v>
      </c>
      <c r="D17" s="18">
        <v>693</v>
      </c>
      <c r="E17" s="18">
        <v>736</v>
      </c>
      <c r="F17" s="18">
        <v>929</v>
      </c>
      <c r="G17" s="18">
        <v>841</v>
      </c>
      <c r="H17" s="18">
        <v>983</v>
      </c>
      <c r="I17" s="29">
        <v>1132</v>
      </c>
      <c r="J17" s="29">
        <v>826</v>
      </c>
    </row>
    <row r="18" spans="1:10" s="52" customFormat="1" ht="11.25">
      <c r="A18" s="52" t="s">
        <v>60</v>
      </c>
      <c r="B18" s="53">
        <v>2463</v>
      </c>
      <c r="C18" s="53">
        <v>3197</v>
      </c>
      <c r="D18" s="53">
        <v>2815</v>
      </c>
      <c r="E18" s="53">
        <v>3044</v>
      </c>
      <c r="F18" s="53">
        <v>3526</v>
      </c>
      <c r="G18" s="53">
        <v>3278</v>
      </c>
      <c r="H18" s="53">
        <v>3667</v>
      </c>
      <c r="I18" s="54">
        <v>3813</v>
      </c>
      <c r="J18" s="72">
        <v>3451</v>
      </c>
    </row>
    <row r="19" spans="1:11" ht="11.25">
      <c r="A19" s="172" t="s">
        <v>127</v>
      </c>
      <c r="B19" s="172"/>
      <c r="C19" s="172"/>
      <c r="D19" s="172"/>
      <c r="E19" s="172"/>
      <c r="F19" s="172"/>
      <c r="G19" s="172"/>
      <c r="H19" s="172"/>
      <c r="I19" s="172"/>
      <c r="J19" s="172"/>
      <c r="K19" s="172"/>
    </row>
    <row r="20" spans="1:11" ht="11.25">
      <c r="A20" s="19" t="s">
        <v>128</v>
      </c>
      <c r="B20" s="18">
        <v>1566</v>
      </c>
      <c r="C20" s="18">
        <v>1927</v>
      </c>
      <c r="D20" s="18">
        <v>1790</v>
      </c>
      <c r="E20" s="18">
        <v>1829</v>
      </c>
      <c r="F20" s="18">
        <v>2144</v>
      </c>
      <c r="G20" s="18">
        <v>2031</v>
      </c>
      <c r="H20" s="18">
        <v>2009</v>
      </c>
      <c r="I20" s="29">
        <v>2096</v>
      </c>
      <c r="J20" s="29">
        <v>2306</v>
      </c>
      <c r="K20" s="18"/>
    </row>
    <row r="21" spans="1:11" ht="11.25">
      <c r="A21" s="19" t="s">
        <v>129</v>
      </c>
      <c r="B21" s="18">
        <v>444</v>
      </c>
      <c r="C21" s="18">
        <v>497</v>
      </c>
      <c r="D21" s="18">
        <v>502</v>
      </c>
      <c r="E21" s="18">
        <v>494</v>
      </c>
      <c r="F21" s="18">
        <v>542</v>
      </c>
      <c r="G21" s="18">
        <v>558</v>
      </c>
      <c r="H21" s="18">
        <v>588</v>
      </c>
      <c r="I21" s="29">
        <v>591</v>
      </c>
      <c r="J21" s="29">
        <v>579</v>
      </c>
      <c r="K21" s="18"/>
    </row>
    <row r="22" spans="1:11" ht="11.25">
      <c r="A22" s="19" t="s">
        <v>130</v>
      </c>
      <c r="B22" s="18">
        <v>807</v>
      </c>
      <c r="C22" s="18">
        <v>963</v>
      </c>
      <c r="D22" s="18">
        <v>873</v>
      </c>
      <c r="E22" s="18">
        <v>914</v>
      </c>
      <c r="F22" s="18">
        <v>1102</v>
      </c>
      <c r="G22" s="18">
        <v>1099</v>
      </c>
      <c r="H22" s="18">
        <v>1126</v>
      </c>
      <c r="I22" s="29">
        <v>1135</v>
      </c>
      <c r="J22" s="29">
        <v>1121</v>
      </c>
      <c r="K22" s="18"/>
    </row>
    <row r="23" spans="1:11" ht="11.25">
      <c r="A23" s="71" t="s">
        <v>1</v>
      </c>
      <c r="B23" s="18">
        <v>467</v>
      </c>
      <c r="C23" s="18">
        <v>536</v>
      </c>
      <c r="D23" s="18">
        <v>481</v>
      </c>
      <c r="E23" s="18">
        <v>486</v>
      </c>
      <c r="F23" s="18">
        <v>561</v>
      </c>
      <c r="G23" s="18">
        <v>514</v>
      </c>
      <c r="H23" s="18">
        <v>583</v>
      </c>
      <c r="I23" s="29">
        <v>655</v>
      </c>
      <c r="J23" s="29">
        <v>567</v>
      </c>
      <c r="K23" s="18"/>
    </row>
    <row r="24" spans="1:11" ht="11.25">
      <c r="A24" s="71" t="s">
        <v>2</v>
      </c>
      <c r="B24" s="18">
        <v>952</v>
      </c>
      <c r="C24" s="18">
        <v>1156</v>
      </c>
      <c r="D24" s="18">
        <v>1077</v>
      </c>
      <c r="E24" s="18">
        <v>1132</v>
      </c>
      <c r="F24" s="18">
        <v>1119</v>
      </c>
      <c r="G24" s="18">
        <v>1195</v>
      </c>
      <c r="H24" s="18">
        <v>1222</v>
      </c>
      <c r="I24" s="29">
        <v>1347</v>
      </c>
      <c r="J24" s="29">
        <v>1133</v>
      </c>
      <c r="K24" s="18"/>
    </row>
    <row r="25" spans="1:11" ht="11.25">
      <c r="A25" s="71" t="s">
        <v>3</v>
      </c>
      <c r="B25" s="18">
        <v>1144</v>
      </c>
      <c r="C25" s="18">
        <v>1301</v>
      </c>
      <c r="D25" s="18">
        <v>1260</v>
      </c>
      <c r="E25" s="18">
        <v>1388</v>
      </c>
      <c r="F25" s="18">
        <v>1547</v>
      </c>
      <c r="G25" s="18">
        <v>1721</v>
      </c>
      <c r="H25" s="18">
        <v>2060</v>
      </c>
      <c r="I25" s="29">
        <v>2279</v>
      </c>
      <c r="J25" s="29">
        <v>2227</v>
      </c>
      <c r="K25" s="18"/>
    </row>
    <row r="26" spans="1:11" s="52" customFormat="1" ht="11.25">
      <c r="A26" s="52" t="s">
        <v>60</v>
      </c>
      <c r="B26" s="53">
        <v>5380</v>
      </c>
      <c r="C26" s="53">
        <v>6380</v>
      </c>
      <c r="D26" s="53">
        <v>5983</v>
      </c>
      <c r="E26" s="53">
        <v>6243</v>
      </c>
      <c r="F26" s="53">
        <v>7015</v>
      </c>
      <c r="G26" s="53">
        <v>7118</v>
      </c>
      <c r="H26" s="53">
        <v>7588</v>
      </c>
      <c r="I26" s="54">
        <v>8103</v>
      </c>
      <c r="J26" s="72">
        <v>7933</v>
      </c>
      <c r="K26" s="33"/>
    </row>
    <row r="27" ht="11.25">
      <c r="K27" s="18"/>
    </row>
    <row r="28" ht="11.25">
      <c r="K28" s="33"/>
    </row>
  </sheetData>
  <sheetProtection/>
  <mergeCells count="3">
    <mergeCell ref="A3:K3"/>
    <mergeCell ref="A11:K11"/>
    <mergeCell ref="A19:K19"/>
  </mergeCells>
  <printOptions/>
  <pageMargins left="0.75" right="0.75" top="1" bottom="1" header="0.5" footer="0.5"/>
  <pageSetup cellComments="atEnd"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00390625" defaultRowHeight="12.75"/>
  <cols>
    <col min="1" max="1" width="27.25390625" style="19" customWidth="1"/>
    <col min="2" max="7" width="12.625" style="19" customWidth="1"/>
    <col min="8" max="16384" width="9.125" style="19" customWidth="1"/>
  </cols>
  <sheetData>
    <row r="1" s="30" customFormat="1" ht="11.25">
      <c r="A1" s="74" t="s">
        <v>132</v>
      </c>
    </row>
    <row r="2" spans="1:7" ht="11.25">
      <c r="A2" s="164" t="s">
        <v>122</v>
      </c>
      <c r="B2" s="183" t="s">
        <v>133</v>
      </c>
      <c r="C2" s="2" t="s">
        <v>134</v>
      </c>
      <c r="D2" s="2" t="s">
        <v>135</v>
      </c>
      <c r="E2" s="183" t="s">
        <v>60</v>
      </c>
      <c r="F2" s="183" t="s">
        <v>136</v>
      </c>
      <c r="G2" s="170" t="s">
        <v>137</v>
      </c>
    </row>
    <row r="3" spans="1:7" ht="11.25">
      <c r="A3" s="177"/>
      <c r="B3" s="184"/>
      <c r="C3" s="174" t="s">
        <v>138</v>
      </c>
      <c r="D3" s="176"/>
      <c r="E3" s="184"/>
      <c r="F3" s="184"/>
      <c r="G3" s="171"/>
    </row>
    <row r="4" spans="1:7" s="62" customFormat="1" ht="11.25">
      <c r="A4" s="19" t="s">
        <v>128</v>
      </c>
      <c r="B4" s="18">
        <v>1310</v>
      </c>
      <c r="C4" s="18">
        <v>906</v>
      </c>
      <c r="D4" s="18">
        <v>90</v>
      </c>
      <c r="E4" s="18">
        <v>2306</v>
      </c>
      <c r="F4" s="18">
        <v>1048</v>
      </c>
      <c r="G4" s="18" t="s">
        <v>19</v>
      </c>
    </row>
    <row r="5" spans="1:7" s="62" customFormat="1" ht="11.25">
      <c r="A5" s="19" t="s">
        <v>129</v>
      </c>
      <c r="B5" s="18">
        <v>292</v>
      </c>
      <c r="C5" s="18">
        <v>263</v>
      </c>
      <c r="D5" s="18">
        <v>24</v>
      </c>
      <c r="E5" s="18">
        <v>579</v>
      </c>
      <c r="F5" s="18">
        <v>298</v>
      </c>
      <c r="G5" s="18" t="s">
        <v>19</v>
      </c>
    </row>
    <row r="6" spans="1:7" s="62" customFormat="1" ht="11.25">
      <c r="A6" s="19" t="s">
        <v>130</v>
      </c>
      <c r="B6" s="18">
        <v>575</v>
      </c>
      <c r="C6" s="18">
        <v>488</v>
      </c>
      <c r="D6" s="18">
        <v>58</v>
      </c>
      <c r="E6" s="18">
        <v>1121</v>
      </c>
      <c r="F6" s="18">
        <v>535</v>
      </c>
      <c r="G6" s="18" t="s">
        <v>19</v>
      </c>
    </row>
    <row r="7" spans="1:7" s="62" customFormat="1" ht="11.25">
      <c r="A7" s="71" t="s">
        <v>1</v>
      </c>
      <c r="B7" s="18">
        <v>274</v>
      </c>
      <c r="C7" s="18">
        <v>265</v>
      </c>
      <c r="D7" s="18">
        <v>28</v>
      </c>
      <c r="E7" s="18">
        <v>567</v>
      </c>
      <c r="F7" s="18">
        <v>261</v>
      </c>
      <c r="G7" s="18" t="s">
        <v>19</v>
      </c>
    </row>
    <row r="8" spans="1:7" s="62" customFormat="1" ht="11.25">
      <c r="A8" s="71" t="s">
        <v>2</v>
      </c>
      <c r="B8" s="18">
        <v>638</v>
      </c>
      <c r="C8" s="18">
        <v>445</v>
      </c>
      <c r="D8" s="18">
        <v>50</v>
      </c>
      <c r="E8" s="18">
        <v>1133</v>
      </c>
      <c r="F8" s="18">
        <v>483</v>
      </c>
      <c r="G8" s="18" t="s">
        <v>19</v>
      </c>
    </row>
    <row r="9" spans="1:7" s="62" customFormat="1" ht="11.25">
      <c r="A9" s="71" t="s">
        <v>3</v>
      </c>
      <c r="B9" s="18">
        <v>1518</v>
      </c>
      <c r="C9" s="18">
        <v>646</v>
      </c>
      <c r="D9" s="18">
        <v>63</v>
      </c>
      <c r="E9" s="18">
        <v>2227</v>
      </c>
      <c r="F9" s="18">
        <v>826</v>
      </c>
      <c r="G9" s="18" t="s">
        <v>19</v>
      </c>
    </row>
    <row r="10" spans="1:7" s="62" customFormat="1" ht="11.25">
      <c r="A10" s="62" t="s">
        <v>124</v>
      </c>
      <c r="B10" s="18">
        <v>4607</v>
      </c>
      <c r="C10" s="18">
        <v>3013</v>
      </c>
      <c r="D10" s="18">
        <v>313</v>
      </c>
      <c r="E10" s="18">
        <v>7933</v>
      </c>
      <c r="F10" s="18">
        <v>3451</v>
      </c>
      <c r="G10" s="18" t="s">
        <v>19</v>
      </c>
    </row>
    <row r="11" spans="1:7" s="62" customFormat="1" ht="11.25">
      <c r="A11" s="62" t="s">
        <v>125</v>
      </c>
      <c r="B11" s="18">
        <v>126</v>
      </c>
      <c r="C11" s="18">
        <v>97</v>
      </c>
      <c r="D11" s="18">
        <v>12</v>
      </c>
      <c r="E11" s="18">
        <v>235</v>
      </c>
      <c r="F11" s="18">
        <v>87</v>
      </c>
      <c r="G11" s="18">
        <v>1261</v>
      </c>
    </row>
    <row r="12" spans="1:7" s="52" customFormat="1" ht="11.25">
      <c r="A12" s="52" t="s">
        <v>60</v>
      </c>
      <c r="B12" s="33">
        <v>4733</v>
      </c>
      <c r="C12" s="33">
        <v>3110</v>
      </c>
      <c r="D12" s="33">
        <v>325</v>
      </c>
      <c r="E12" s="33">
        <v>8168</v>
      </c>
      <c r="F12" s="33">
        <v>3538</v>
      </c>
      <c r="G12" s="33">
        <v>1261</v>
      </c>
    </row>
  </sheetData>
  <sheetProtection/>
  <mergeCells count="6">
    <mergeCell ref="G2:G3"/>
    <mergeCell ref="A2:A3"/>
    <mergeCell ref="B2:B3"/>
    <mergeCell ref="E2:E3"/>
    <mergeCell ref="F2:F3"/>
    <mergeCell ref="C3:D3"/>
  </mergeCells>
  <printOptions/>
  <pageMargins left="0.75" right="0.75" top="1" bottom="1" header="0.5" footer="0.5"/>
  <pageSetup cellComments="atEnd"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9.00390625" defaultRowHeight="12.75"/>
  <cols>
    <col min="1" max="1" width="26.75390625" style="19" customWidth="1"/>
    <col min="2" max="2" width="12.875" style="19" customWidth="1"/>
    <col min="3" max="3" width="12.125" style="19" customWidth="1"/>
    <col min="4" max="4" width="11.75390625" style="19" customWidth="1"/>
    <col min="5" max="5" width="10.75390625" style="19" customWidth="1"/>
    <col min="6" max="6" width="14.125" style="19" customWidth="1"/>
    <col min="7" max="16384" width="9.125" style="19" customWidth="1"/>
  </cols>
  <sheetData>
    <row r="1" spans="1:6" ht="11.25">
      <c r="A1" s="57" t="s">
        <v>139</v>
      </c>
      <c r="B1" s="75"/>
      <c r="C1" s="75"/>
      <c r="D1" s="75"/>
      <c r="E1" s="75"/>
      <c r="F1" s="75"/>
    </row>
    <row r="2" spans="1:6" ht="11.25">
      <c r="A2" s="164" t="s">
        <v>122</v>
      </c>
      <c r="B2" s="183" t="s">
        <v>133</v>
      </c>
      <c r="C2" s="2" t="s">
        <v>134</v>
      </c>
      <c r="D2" s="2" t="s">
        <v>135</v>
      </c>
      <c r="E2" s="183" t="s">
        <v>60</v>
      </c>
      <c r="F2" s="170" t="s">
        <v>137</v>
      </c>
    </row>
    <row r="3" spans="1:6" ht="11.25">
      <c r="A3" s="177"/>
      <c r="B3" s="184"/>
      <c r="C3" s="174" t="s">
        <v>138</v>
      </c>
      <c r="D3" s="176"/>
      <c r="E3" s="184"/>
      <c r="F3" s="171"/>
    </row>
    <row r="4" spans="1:6" ht="11.25">
      <c r="A4" s="185" t="s">
        <v>123</v>
      </c>
      <c r="B4" s="185"/>
      <c r="C4" s="185"/>
      <c r="D4" s="185"/>
      <c r="E4" s="185"/>
      <c r="F4" s="185"/>
    </row>
    <row r="5" spans="1:6" ht="11.25">
      <c r="A5" s="19" t="s">
        <v>128</v>
      </c>
      <c r="B5" s="18">
        <v>249</v>
      </c>
      <c r="C5" s="18">
        <v>935</v>
      </c>
      <c r="D5" s="18">
        <v>50</v>
      </c>
      <c r="E5" s="18">
        <v>1234</v>
      </c>
      <c r="F5" s="18" t="s">
        <v>19</v>
      </c>
    </row>
    <row r="6" spans="1:6" ht="11.25">
      <c r="A6" s="19" t="s">
        <v>129</v>
      </c>
      <c r="B6" s="18">
        <v>48</v>
      </c>
      <c r="C6" s="18">
        <v>632</v>
      </c>
      <c r="D6" s="18">
        <v>23</v>
      </c>
      <c r="E6" s="18">
        <v>703</v>
      </c>
      <c r="F6" s="18" t="s">
        <v>19</v>
      </c>
    </row>
    <row r="7" spans="1:6" ht="11.25">
      <c r="A7" s="19" t="s">
        <v>130</v>
      </c>
      <c r="B7" s="18">
        <v>108</v>
      </c>
      <c r="C7" s="18">
        <v>1567</v>
      </c>
      <c r="D7" s="18">
        <v>98</v>
      </c>
      <c r="E7" s="18">
        <v>1773</v>
      </c>
      <c r="F7" s="18" t="s">
        <v>19</v>
      </c>
    </row>
    <row r="8" spans="1:6" ht="11.25">
      <c r="A8" s="62" t="s">
        <v>1</v>
      </c>
      <c r="B8" s="18">
        <v>55</v>
      </c>
      <c r="C8" s="18">
        <v>964</v>
      </c>
      <c r="D8" s="18">
        <v>77</v>
      </c>
      <c r="E8" s="18">
        <v>1096</v>
      </c>
      <c r="F8" s="18" t="s">
        <v>19</v>
      </c>
    </row>
    <row r="9" spans="1:6" ht="11.25">
      <c r="A9" s="62" t="s">
        <v>2</v>
      </c>
      <c r="B9" s="18">
        <v>123</v>
      </c>
      <c r="C9" s="18">
        <v>1751</v>
      </c>
      <c r="D9" s="18">
        <v>170</v>
      </c>
      <c r="E9" s="18">
        <v>2044</v>
      </c>
      <c r="F9" s="18" t="s">
        <v>19</v>
      </c>
    </row>
    <row r="10" spans="1:6" ht="11.25">
      <c r="A10" s="62" t="s">
        <v>3</v>
      </c>
      <c r="B10" s="18">
        <v>212</v>
      </c>
      <c r="C10" s="18">
        <v>2450</v>
      </c>
      <c r="D10" s="18">
        <v>294</v>
      </c>
      <c r="E10" s="18">
        <v>2956</v>
      </c>
      <c r="F10" s="18" t="s">
        <v>19</v>
      </c>
    </row>
    <row r="11" spans="1:6" ht="11.25">
      <c r="A11" s="62" t="s">
        <v>124</v>
      </c>
      <c r="B11" s="18">
        <v>795</v>
      </c>
      <c r="C11" s="18">
        <v>8299</v>
      </c>
      <c r="D11" s="18">
        <v>712</v>
      </c>
      <c r="E11" s="18">
        <v>9806</v>
      </c>
      <c r="F11" s="18" t="s">
        <v>19</v>
      </c>
    </row>
    <row r="12" spans="1:6" ht="11.25">
      <c r="A12" s="62" t="s">
        <v>125</v>
      </c>
      <c r="B12" s="18" t="s">
        <v>19</v>
      </c>
      <c r="C12" s="18" t="s">
        <v>19</v>
      </c>
      <c r="D12" s="18" t="s">
        <v>19</v>
      </c>
      <c r="E12" s="18" t="s">
        <v>19</v>
      </c>
      <c r="F12" s="18">
        <v>1660</v>
      </c>
    </row>
    <row r="13" spans="1:6" s="30" customFormat="1" ht="11.25">
      <c r="A13" s="52" t="s">
        <v>60</v>
      </c>
      <c r="B13" s="33">
        <v>795</v>
      </c>
      <c r="C13" s="33">
        <v>8299</v>
      </c>
      <c r="D13" s="33">
        <v>712</v>
      </c>
      <c r="E13" s="33">
        <v>9806</v>
      </c>
      <c r="F13" s="33">
        <v>1660</v>
      </c>
    </row>
    <row r="14" spans="1:6" ht="11.25">
      <c r="A14" s="172" t="s">
        <v>126</v>
      </c>
      <c r="B14" s="172"/>
      <c r="C14" s="172"/>
      <c r="D14" s="172"/>
      <c r="E14" s="172"/>
      <c r="F14" s="172"/>
    </row>
    <row r="15" spans="1:6" ht="11.25">
      <c r="A15" s="19" t="s">
        <v>128</v>
      </c>
      <c r="B15" s="18">
        <v>190</v>
      </c>
      <c r="C15" s="18">
        <v>864</v>
      </c>
      <c r="D15" s="18">
        <v>31</v>
      </c>
      <c r="E15" s="18">
        <v>1085</v>
      </c>
      <c r="F15" s="18" t="s">
        <v>19</v>
      </c>
    </row>
    <row r="16" spans="1:6" ht="11.25">
      <c r="A16" s="19" t="s">
        <v>129</v>
      </c>
      <c r="B16" s="18">
        <v>56</v>
      </c>
      <c r="C16" s="18">
        <v>591</v>
      </c>
      <c r="D16" s="18">
        <v>27</v>
      </c>
      <c r="E16" s="18">
        <v>674</v>
      </c>
      <c r="F16" s="18" t="s">
        <v>19</v>
      </c>
    </row>
    <row r="17" spans="1:6" ht="11.25">
      <c r="A17" s="19" t="s">
        <v>130</v>
      </c>
      <c r="B17" s="18">
        <v>101</v>
      </c>
      <c r="C17" s="18">
        <v>1388</v>
      </c>
      <c r="D17" s="18">
        <v>56</v>
      </c>
      <c r="E17" s="18">
        <v>1545</v>
      </c>
      <c r="F17" s="18" t="s">
        <v>19</v>
      </c>
    </row>
    <row r="18" spans="1:6" ht="11.25">
      <c r="A18" s="62" t="s">
        <v>1</v>
      </c>
      <c r="B18" s="18">
        <v>38</v>
      </c>
      <c r="C18" s="18">
        <v>904</v>
      </c>
      <c r="D18" s="18">
        <v>73</v>
      </c>
      <c r="E18" s="18">
        <v>1015</v>
      </c>
      <c r="F18" s="18" t="s">
        <v>19</v>
      </c>
    </row>
    <row r="19" spans="1:6" ht="11.25">
      <c r="A19" s="62" t="s">
        <v>2</v>
      </c>
      <c r="B19" s="18">
        <v>110</v>
      </c>
      <c r="C19" s="18">
        <v>1513</v>
      </c>
      <c r="D19" s="18">
        <v>154</v>
      </c>
      <c r="E19" s="18">
        <v>1777</v>
      </c>
      <c r="F19" s="18" t="s">
        <v>19</v>
      </c>
    </row>
    <row r="20" spans="1:6" ht="11.25">
      <c r="A20" s="62" t="s">
        <v>3</v>
      </c>
      <c r="B20" s="18">
        <v>173</v>
      </c>
      <c r="C20" s="18">
        <v>2131</v>
      </c>
      <c r="D20" s="18">
        <v>258</v>
      </c>
      <c r="E20" s="18">
        <v>2562</v>
      </c>
      <c r="F20" s="18" t="s">
        <v>19</v>
      </c>
    </row>
    <row r="21" spans="1:6" ht="11.25">
      <c r="A21" s="62" t="s">
        <v>124</v>
      </c>
      <c r="B21" s="18">
        <v>668</v>
      </c>
      <c r="C21" s="18">
        <v>7391</v>
      </c>
      <c r="D21" s="18">
        <v>599</v>
      </c>
      <c r="E21" s="18">
        <v>8658</v>
      </c>
      <c r="F21" s="18" t="s">
        <v>19</v>
      </c>
    </row>
    <row r="22" spans="1:6" ht="11.25">
      <c r="A22" s="62" t="s">
        <v>125</v>
      </c>
      <c r="B22" s="18" t="s">
        <v>19</v>
      </c>
      <c r="C22" s="18" t="s">
        <v>19</v>
      </c>
      <c r="D22" s="18" t="s">
        <v>19</v>
      </c>
      <c r="E22" s="18" t="s">
        <v>19</v>
      </c>
      <c r="F22" s="18">
        <v>1410</v>
      </c>
    </row>
    <row r="23" spans="1:6" ht="11.25">
      <c r="A23" s="52" t="s">
        <v>60</v>
      </c>
      <c r="B23" s="33">
        <v>668</v>
      </c>
      <c r="C23" s="33">
        <v>7391</v>
      </c>
      <c r="D23" s="33">
        <v>599</v>
      </c>
      <c r="E23" s="33">
        <v>8658</v>
      </c>
      <c r="F23" s="33">
        <v>1410</v>
      </c>
    </row>
    <row r="24" spans="1:6" ht="11.25">
      <c r="A24" s="172" t="s">
        <v>127</v>
      </c>
      <c r="B24" s="172"/>
      <c r="C24" s="172"/>
      <c r="D24" s="172"/>
      <c r="E24" s="172"/>
      <c r="F24" s="172"/>
    </row>
    <row r="25" spans="1:6" ht="11.25">
      <c r="A25" s="19" t="s">
        <v>128</v>
      </c>
      <c r="B25" s="18">
        <v>439</v>
      </c>
      <c r="C25" s="18">
        <v>1799</v>
      </c>
      <c r="D25" s="18">
        <v>81</v>
      </c>
      <c r="E25" s="18">
        <v>2319</v>
      </c>
      <c r="F25" s="18" t="s">
        <v>19</v>
      </c>
    </row>
    <row r="26" spans="1:6" ht="11.25">
      <c r="A26" s="19" t="s">
        <v>129</v>
      </c>
      <c r="B26" s="18">
        <v>104</v>
      </c>
      <c r="C26" s="18">
        <v>1223</v>
      </c>
      <c r="D26" s="18">
        <v>50</v>
      </c>
      <c r="E26" s="18">
        <v>1377</v>
      </c>
      <c r="F26" s="18" t="s">
        <v>19</v>
      </c>
    </row>
    <row r="27" spans="1:6" ht="11.25">
      <c r="A27" s="19" t="s">
        <v>130</v>
      </c>
      <c r="B27" s="18">
        <v>209</v>
      </c>
      <c r="C27" s="18">
        <v>2955</v>
      </c>
      <c r="D27" s="18">
        <v>154</v>
      </c>
      <c r="E27" s="18">
        <v>3318</v>
      </c>
      <c r="F27" s="18" t="s">
        <v>19</v>
      </c>
    </row>
    <row r="28" spans="1:6" ht="11.25">
      <c r="A28" s="62" t="s">
        <v>1</v>
      </c>
      <c r="B28" s="18">
        <v>93</v>
      </c>
      <c r="C28" s="18">
        <v>1868</v>
      </c>
      <c r="D28" s="18">
        <v>150</v>
      </c>
      <c r="E28" s="18">
        <v>2111</v>
      </c>
      <c r="F28" s="18" t="s">
        <v>19</v>
      </c>
    </row>
    <row r="29" spans="1:6" ht="11.25">
      <c r="A29" s="62" t="s">
        <v>2</v>
      </c>
      <c r="B29" s="18">
        <v>233</v>
      </c>
      <c r="C29" s="18">
        <v>3264</v>
      </c>
      <c r="D29" s="18">
        <v>324</v>
      </c>
      <c r="E29" s="18">
        <v>3821</v>
      </c>
      <c r="F29" s="18" t="s">
        <v>19</v>
      </c>
    </row>
    <row r="30" spans="1:6" ht="11.25">
      <c r="A30" s="62" t="s">
        <v>3</v>
      </c>
      <c r="B30" s="18">
        <v>385</v>
      </c>
      <c r="C30" s="18">
        <v>4581</v>
      </c>
      <c r="D30" s="18">
        <v>552</v>
      </c>
      <c r="E30" s="18">
        <v>5518</v>
      </c>
      <c r="F30" s="18" t="s">
        <v>19</v>
      </c>
    </row>
    <row r="31" spans="1:6" ht="11.25">
      <c r="A31" s="62" t="s">
        <v>124</v>
      </c>
      <c r="B31" s="18">
        <v>1463</v>
      </c>
      <c r="C31" s="18">
        <v>15690</v>
      </c>
      <c r="D31" s="18">
        <v>1311</v>
      </c>
      <c r="E31" s="18">
        <v>18464</v>
      </c>
      <c r="F31" s="18" t="s">
        <v>19</v>
      </c>
    </row>
    <row r="32" spans="1:6" ht="11.25">
      <c r="A32" s="62" t="s">
        <v>125</v>
      </c>
      <c r="B32" s="18" t="s">
        <v>19</v>
      </c>
      <c r="C32" s="18" t="s">
        <v>19</v>
      </c>
      <c r="D32" s="18" t="s">
        <v>19</v>
      </c>
      <c r="E32" s="18" t="s">
        <v>19</v>
      </c>
      <c r="F32" s="18">
        <v>3070</v>
      </c>
    </row>
    <row r="33" spans="1:6" ht="11.25">
      <c r="A33" s="52" t="s">
        <v>60</v>
      </c>
      <c r="B33" s="33">
        <v>1463</v>
      </c>
      <c r="C33" s="33">
        <v>15690</v>
      </c>
      <c r="D33" s="33">
        <v>1311</v>
      </c>
      <c r="E33" s="33">
        <v>18464</v>
      </c>
      <c r="F33" s="33">
        <v>3070</v>
      </c>
    </row>
    <row r="34" spans="1:6" ht="11.25">
      <c r="A34" s="172" t="s">
        <v>140</v>
      </c>
      <c r="B34" s="172"/>
      <c r="C34" s="172"/>
      <c r="D34" s="172"/>
      <c r="E34" s="172"/>
      <c r="F34" s="172"/>
    </row>
    <row r="35" spans="1:6" ht="11.25">
      <c r="A35" s="19" t="s">
        <v>128</v>
      </c>
      <c r="B35" s="18">
        <v>30.006835269993164</v>
      </c>
      <c r="C35" s="18">
        <v>11.465901848311026</v>
      </c>
      <c r="D35" s="18">
        <v>6.178489702517163</v>
      </c>
      <c r="E35" s="18">
        <v>12.559575389948009</v>
      </c>
      <c r="F35" s="18" t="s">
        <v>19</v>
      </c>
    </row>
    <row r="36" spans="1:6" ht="11.25">
      <c r="A36" s="19" t="s">
        <v>129</v>
      </c>
      <c r="B36" s="18">
        <v>7.10868079289132</v>
      </c>
      <c r="C36" s="18">
        <v>7.794773741236456</v>
      </c>
      <c r="D36" s="18">
        <v>3.8138825324180017</v>
      </c>
      <c r="E36" s="18">
        <v>7.457755632582322</v>
      </c>
      <c r="F36" s="18" t="s">
        <v>19</v>
      </c>
    </row>
    <row r="37" spans="1:6" ht="11.25">
      <c r="A37" s="19" t="s">
        <v>130</v>
      </c>
      <c r="B37" s="18">
        <v>14.285714285714285</v>
      </c>
      <c r="C37" s="18">
        <v>18.833652007648183</v>
      </c>
      <c r="D37" s="18">
        <v>11.746758199847445</v>
      </c>
      <c r="E37" s="18">
        <v>17.970103986135182</v>
      </c>
      <c r="F37" s="18" t="s">
        <v>19</v>
      </c>
    </row>
    <row r="38" spans="1:6" ht="11.25">
      <c r="A38" s="62" t="s">
        <v>1</v>
      </c>
      <c r="B38" s="18">
        <v>6.3568010936432</v>
      </c>
      <c r="C38" s="18">
        <v>11.905672402804333</v>
      </c>
      <c r="D38" s="18">
        <v>11.441647597254006</v>
      </c>
      <c r="E38" s="18">
        <v>11.433058925476605</v>
      </c>
      <c r="F38" s="18" t="s">
        <v>19</v>
      </c>
    </row>
    <row r="39" spans="1:6" ht="11.25">
      <c r="A39" s="62" t="s">
        <v>2</v>
      </c>
      <c r="B39" s="18">
        <v>15.926179084073821</v>
      </c>
      <c r="C39" s="18">
        <v>20.803059273422562</v>
      </c>
      <c r="D39" s="18">
        <v>24.71395881006865</v>
      </c>
      <c r="E39" s="18">
        <v>20.694324090121317</v>
      </c>
      <c r="F39" s="18" t="s">
        <v>19</v>
      </c>
    </row>
    <row r="40" spans="1:6" ht="11.25">
      <c r="A40" s="62" t="s">
        <v>3</v>
      </c>
      <c r="B40" s="18">
        <v>26.31578947368421</v>
      </c>
      <c r="C40" s="18">
        <v>29.196940726577438</v>
      </c>
      <c r="D40" s="18">
        <v>42.10526315789473</v>
      </c>
      <c r="E40" s="18">
        <v>29.885181975736568</v>
      </c>
      <c r="F40" s="18" t="s">
        <v>19</v>
      </c>
    </row>
    <row r="41" spans="1:6" ht="11.25">
      <c r="A41" s="62" t="s">
        <v>124</v>
      </c>
      <c r="B41" s="18">
        <v>100</v>
      </c>
      <c r="C41" s="18">
        <v>100</v>
      </c>
      <c r="D41" s="18">
        <v>100</v>
      </c>
      <c r="E41" s="18">
        <v>100</v>
      </c>
      <c r="F41" s="18" t="s">
        <v>19</v>
      </c>
    </row>
    <row r="42" spans="1:6" ht="11.25">
      <c r="A42" s="62" t="s">
        <v>125</v>
      </c>
      <c r="B42" s="18" t="s">
        <v>19</v>
      </c>
      <c r="C42" s="18" t="s">
        <v>19</v>
      </c>
      <c r="D42" s="18" t="s">
        <v>19</v>
      </c>
      <c r="E42" s="18" t="s">
        <v>19</v>
      </c>
      <c r="F42" s="18">
        <v>100</v>
      </c>
    </row>
    <row r="43" spans="1:6" ht="11.25">
      <c r="A43" s="52" t="s">
        <v>60</v>
      </c>
      <c r="B43" s="33">
        <v>100</v>
      </c>
      <c r="C43" s="33">
        <v>100</v>
      </c>
      <c r="D43" s="33">
        <v>100</v>
      </c>
      <c r="E43" s="33">
        <v>100</v>
      </c>
      <c r="F43" s="33">
        <v>100</v>
      </c>
    </row>
  </sheetData>
  <sheetProtection/>
  <mergeCells count="9">
    <mergeCell ref="A14:F14"/>
    <mergeCell ref="A24:F24"/>
    <mergeCell ref="A34:F34"/>
    <mergeCell ref="A2:A3"/>
    <mergeCell ref="B2:B3"/>
    <mergeCell ref="E2:E3"/>
    <mergeCell ref="F2:F3"/>
    <mergeCell ref="C3:D3"/>
    <mergeCell ref="A4:F4"/>
  </mergeCells>
  <printOptions/>
  <pageMargins left="0.75" right="0.75" top="1" bottom="1" header="0.5" footer="0.5"/>
  <pageSetup cellComments="atEnd"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00390625" defaultRowHeight="12.75"/>
  <cols>
    <col min="1" max="1" width="41.875" style="19" customWidth="1"/>
    <col min="2" max="6" width="14.125" style="19" customWidth="1"/>
    <col min="7" max="16384" width="9.125" style="19" customWidth="1"/>
  </cols>
  <sheetData>
    <row r="1" spans="1:6" s="30" customFormat="1" ht="11.25">
      <c r="A1" s="57" t="s">
        <v>141</v>
      </c>
      <c r="B1" s="21"/>
      <c r="C1" s="21"/>
      <c r="D1" s="21"/>
      <c r="E1" s="21"/>
      <c r="F1" s="21"/>
    </row>
    <row r="2" spans="1:6" ht="11.25">
      <c r="A2" s="164" t="s">
        <v>142</v>
      </c>
      <c r="B2" s="170" t="s">
        <v>143</v>
      </c>
      <c r="C2" s="180"/>
      <c r="D2" s="180"/>
      <c r="E2" s="180"/>
      <c r="F2" s="180"/>
    </row>
    <row r="3" spans="1:6" ht="11.25">
      <c r="A3" s="165"/>
      <c r="B3" s="169" t="s">
        <v>118</v>
      </c>
      <c r="C3" s="169"/>
      <c r="D3" s="169"/>
      <c r="E3" s="169" t="s">
        <v>144</v>
      </c>
      <c r="F3" s="174"/>
    </row>
    <row r="4" spans="1:6" ht="11.25">
      <c r="A4" s="177"/>
      <c r="B4" s="2" t="s">
        <v>145</v>
      </c>
      <c r="C4" s="2" t="s">
        <v>146</v>
      </c>
      <c r="D4" s="2" t="s">
        <v>36</v>
      </c>
      <c r="E4" s="2" t="s">
        <v>145</v>
      </c>
      <c r="F4" s="25" t="s">
        <v>146</v>
      </c>
    </row>
    <row r="5" spans="1:6" ht="11.25">
      <c r="A5" s="76">
        <v>1990</v>
      </c>
      <c r="B5" s="26">
        <v>5017</v>
      </c>
      <c r="C5" s="26">
        <v>356</v>
      </c>
      <c r="D5" s="26">
        <v>5373</v>
      </c>
      <c r="E5" s="27">
        <v>93.4</v>
      </c>
      <c r="F5" s="27">
        <v>6.6</v>
      </c>
    </row>
    <row r="6" spans="1:6" ht="11.25">
      <c r="A6" s="77">
        <v>1995</v>
      </c>
      <c r="B6" s="18">
        <v>4471</v>
      </c>
      <c r="C6" s="18">
        <v>419</v>
      </c>
      <c r="D6" s="18">
        <v>4890</v>
      </c>
      <c r="E6" s="28">
        <v>91.4</v>
      </c>
      <c r="F6" s="28">
        <v>8.6</v>
      </c>
    </row>
    <row r="7" spans="1:6" ht="11.25">
      <c r="A7" s="77">
        <v>1996</v>
      </c>
      <c r="B7" s="18">
        <v>4421</v>
      </c>
      <c r="C7" s="18">
        <v>384</v>
      </c>
      <c r="D7" s="18">
        <v>4805</v>
      </c>
      <c r="E7" s="28">
        <v>92</v>
      </c>
      <c r="F7" s="28">
        <v>8</v>
      </c>
    </row>
    <row r="8" spans="1:6" ht="11.25">
      <c r="A8" s="77">
        <v>1997</v>
      </c>
      <c r="B8" s="18">
        <v>4436</v>
      </c>
      <c r="C8" s="18">
        <v>373</v>
      </c>
      <c r="D8" s="18">
        <v>4809</v>
      </c>
      <c r="E8" s="28">
        <v>92.2</v>
      </c>
      <c r="F8" s="28">
        <v>7.8</v>
      </c>
    </row>
    <row r="9" spans="1:6" ht="11.25">
      <c r="A9" s="77">
        <v>1998</v>
      </c>
      <c r="B9" s="18">
        <v>4408</v>
      </c>
      <c r="C9" s="18">
        <v>417</v>
      </c>
      <c r="D9" s="18">
        <v>4825</v>
      </c>
      <c r="E9" s="28">
        <v>91.4</v>
      </c>
      <c r="F9" s="28">
        <v>8.6</v>
      </c>
    </row>
    <row r="10" spans="1:6" ht="11.25">
      <c r="A10" s="77">
        <v>1999</v>
      </c>
      <c r="B10" s="18">
        <v>4399</v>
      </c>
      <c r="C10" s="18">
        <v>390</v>
      </c>
      <c r="D10" s="18">
        <v>4789</v>
      </c>
      <c r="E10" s="28">
        <v>91.9</v>
      </c>
      <c r="F10" s="28">
        <v>8.1</v>
      </c>
    </row>
    <row r="11" spans="1:6" ht="11.25">
      <c r="A11" s="77">
        <v>2000</v>
      </c>
      <c r="B11" s="18">
        <v>4452</v>
      </c>
      <c r="C11" s="18">
        <v>406</v>
      </c>
      <c r="D11" s="18">
        <v>4858</v>
      </c>
      <c r="E11" s="28">
        <v>91.6</v>
      </c>
      <c r="F11" s="28">
        <v>8.4</v>
      </c>
    </row>
    <row r="12" spans="1:6" ht="11.25">
      <c r="A12" s="77">
        <v>2001</v>
      </c>
      <c r="B12" s="18">
        <v>4543</v>
      </c>
      <c r="C12" s="18">
        <v>410</v>
      </c>
      <c r="D12" s="18">
        <v>4953</v>
      </c>
      <c r="E12" s="28">
        <v>91.7</v>
      </c>
      <c r="F12" s="28">
        <v>8.3</v>
      </c>
    </row>
    <row r="13" spans="1:6" ht="11.25">
      <c r="A13" s="77">
        <v>2002</v>
      </c>
      <c r="B13" s="18">
        <v>4600</v>
      </c>
      <c r="C13" s="18">
        <v>420</v>
      </c>
      <c r="D13" s="18">
        <v>5020</v>
      </c>
      <c r="E13" s="28">
        <v>91.63346613545816</v>
      </c>
      <c r="F13" s="28">
        <v>8.366533864541836</v>
      </c>
    </row>
    <row r="14" spans="1:6" ht="11.25">
      <c r="A14" s="77">
        <v>2003</v>
      </c>
      <c r="B14" s="18">
        <v>4560</v>
      </c>
      <c r="C14" s="18">
        <v>400</v>
      </c>
      <c r="D14" s="18">
        <v>4960</v>
      </c>
      <c r="E14" s="28">
        <v>91.93548387096774</v>
      </c>
      <c r="F14" s="28">
        <v>8.1</v>
      </c>
    </row>
    <row r="15" spans="1:6" ht="11.25">
      <c r="A15" s="77">
        <v>2004</v>
      </c>
      <c r="B15" s="18">
        <v>4726</v>
      </c>
      <c r="C15" s="18">
        <v>400</v>
      </c>
      <c r="D15" s="18">
        <v>5126</v>
      </c>
      <c r="E15" s="28">
        <v>92.19664455715957</v>
      </c>
      <c r="F15" s="28">
        <v>7.803355442840427</v>
      </c>
    </row>
    <row r="16" spans="1:6" ht="11.25">
      <c r="A16" s="77">
        <v>2005</v>
      </c>
      <c r="B16" s="18">
        <v>4923</v>
      </c>
      <c r="C16" s="18">
        <v>400</v>
      </c>
      <c r="D16" s="18">
        <v>5323</v>
      </c>
      <c r="E16" s="28">
        <v>92.48544054104828</v>
      </c>
      <c r="F16" s="28">
        <v>7.5</v>
      </c>
    </row>
    <row r="17" spans="1:6" ht="11.25">
      <c r="A17" s="77">
        <v>2006</v>
      </c>
      <c r="B17" s="18">
        <v>4896</v>
      </c>
      <c r="C17" s="18">
        <v>384</v>
      </c>
      <c r="D17" s="18">
        <v>5280</v>
      </c>
      <c r="E17" s="28">
        <v>92.72727272727272</v>
      </c>
      <c r="F17" s="28">
        <v>7.2727272727272725</v>
      </c>
    </row>
    <row r="18" spans="1:6" ht="11.25">
      <c r="A18" s="77">
        <v>2007</v>
      </c>
      <c r="B18" s="18">
        <v>5173</v>
      </c>
      <c r="C18" s="18">
        <v>381</v>
      </c>
      <c r="D18" s="18">
        <v>5554</v>
      </c>
      <c r="E18" s="28">
        <v>93.14007922218221</v>
      </c>
      <c r="F18" s="28">
        <v>6.8599207778177895</v>
      </c>
    </row>
    <row r="19" spans="1:6" ht="11.25">
      <c r="A19" s="77">
        <v>2008</v>
      </c>
      <c r="B19" s="18">
        <v>5331</v>
      </c>
      <c r="C19" s="18">
        <v>370</v>
      </c>
      <c r="D19" s="18">
        <v>5701</v>
      </c>
      <c r="E19" s="28">
        <v>93.50991054201018</v>
      </c>
      <c r="F19" s="28">
        <v>6.490089457989827</v>
      </c>
    </row>
    <row r="20" spans="1:6" ht="11.25">
      <c r="A20" s="77">
        <v>2009</v>
      </c>
      <c r="B20" s="18">
        <v>5242</v>
      </c>
      <c r="C20" s="18">
        <v>360</v>
      </c>
      <c r="D20" s="18">
        <v>5602</v>
      </c>
      <c r="E20" s="28">
        <v>93.57372367011781</v>
      </c>
      <c r="F20" s="28">
        <v>6.426276329882184</v>
      </c>
    </row>
    <row r="21" spans="1:6" ht="11.25">
      <c r="A21" s="77">
        <v>2010</v>
      </c>
      <c r="B21" s="18">
        <v>5072</v>
      </c>
      <c r="C21" s="18">
        <v>344</v>
      </c>
      <c r="D21" s="18">
        <v>5416</v>
      </c>
      <c r="E21" s="28">
        <v>93.64844903988183</v>
      </c>
      <c r="F21" s="28">
        <v>6.3515509601181686</v>
      </c>
    </row>
    <row r="22" spans="1:6" ht="11.25">
      <c r="A22" s="77">
        <v>2011</v>
      </c>
      <c r="B22" s="18">
        <v>5203</v>
      </c>
      <c r="C22" s="18">
        <v>323</v>
      </c>
      <c r="D22" s="18">
        <v>5526</v>
      </c>
      <c r="E22" s="28">
        <v>94.15490408975751</v>
      </c>
      <c r="F22" s="28">
        <v>5.84509591024249</v>
      </c>
    </row>
    <row r="23" spans="1:6" ht="11.25">
      <c r="A23" s="77">
        <v>2012</v>
      </c>
      <c r="B23" s="18">
        <v>5233</v>
      </c>
      <c r="C23" s="18">
        <v>313</v>
      </c>
      <c r="D23" s="18">
        <v>5546</v>
      </c>
      <c r="E23" s="28">
        <v>94.35629282365669</v>
      </c>
      <c r="F23" s="28">
        <v>5.643707176343311</v>
      </c>
    </row>
    <row r="24" spans="1:6" ht="11.25">
      <c r="A24" s="172" t="s">
        <v>147</v>
      </c>
      <c r="B24" s="172"/>
      <c r="C24" s="172"/>
      <c r="D24" s="172"/>
      <c r="E24" s="172"/>
      <c r="F24" s="172"/>
    </row>
    <row r="25" spans="1:6" ht="11.25">
      <c r="A25" s="78" t="s">
        <v>148</v>
      </c>
      <c r="B25" s="33">
        <v>1214</v>
      </c>
      <c r="C25" s="33">
        <v>109</v>
      </c>
      <c r="D25" s="33">
        <v>1323</v>
      </c>
      <c r="E25" s="79">
        <v>91.76114890400605</v>
      </c>
      <c r="F25" s="79">
        <v>8.238851095993953</v>
      </c>
    </row>
    <row r="26" spans="1:6" ht="11.25">
      <c r="A26" s="65" t="s">
        <v>149</v>
      </c>
      <c r="B26" s="18">
        <v>389</v>
      </c>
      <c r="C26" s="18">
        <v>29</v>
      </c>
      <c r="D26" s="18">
        <v>418</v>
      </c>
      <c r="E26" s="28">
        <v>93.0622009569378</v>
      </c>
      <c r="F26" s="28">
        <v>6.937799043062201</v>
      </c>
    </row>
    <row r="27" spans="1:6" ht="11.25">
      <c r="A27" s="65" t="s">
        <v>150</v>
      </c>
      <c r="B27" s="18">
        <v>156</v>
      </c>
      <c r="C27" s="18">
        <v>23</v>
      </c>
      <c r="D27" s="18">
        <v>179</v>
      </c>
      <c r="E27" s="28">
        <v>87.15083798882681</v>
      </c>
      <c r="F27" s="28">
        <v>12.849162011173185</v>
      </c>
    </row>
    <row r="28" spans="1:6" ht="11.25">
      <c r="A28" s="65" t="s">
        <v>151</v>
      </c>
      <c r="B28" s="18">
        <v>550</v>
      </c>
      <c r="C28" s="18">
        <v>37</v>
      </c>
      <c r="D28" s="18">
        <v>587</v>
      </c>
      <c r="E28" s="28">
        <v>93.69676320272572</v>
      </c>
      <c r="F28" s="28">
        <v>6.303236797274275</v>
      </c>
    </row>
    <row r="29" spans="1:6" ht="11.25">
      <c r="A29" s="78" t="s">
        <v>152</v>
      </c>
      <c r="B29" s="33">
        <v>1095</v>
      </c>
      <c r="C29" s="33">
        <v>89</v>
      </c>
      <c r="D29" s="33">
        <v>1184</v>
      </c>
      <c r="E29" s="79">
        <v>92.4831081081081</v>
      </c>
      <c r="F29" s="79">
        <v>7.516891891891891</v>
      </c>
    </row>
    <row r="30" spans="1:6" ht="11.25">
      <c r="A30" s="65" t="s">
        <v>153</v>
      </c>
      <c r="B30" s="18">
        <v>660</v>
      </c>
      <c r="C30" s="18">
        <v>57</v>
      </c>
      <c r="D30" s="18">
        <v>717</v>
      </c>
      <c r="E30" s="28">
        <v>92.05020920502092</v>
      </c>
      <c r="F30" s="28">
        <v>7.949790794979079</v>
      </c>
    </row>
    <row r="31" spans="1:6" ht="11.25">
      <c r="A31" s="65" t="s">
        <v>154</v>
      </c>
      <c r="B31" s="18">
        <v>1559</v>
      </c>
      <c r="C31" s="18">
        <v>29</v>
      </c>
      <c r="D31" s="18">
        <v>1588</v>
      </c>
      <c r="E31" s="28">
        <v>98.17380352644837</v>
      </c>
      <c r="F31" s="28">
        <v>1.8261964735516372</v>
      </c>
    </row>
    <row r="32" spans="1:6" ht="11.25">
      <c r="A32" s="65" t="s">
        <v>155</v>
      </c>
      <c r="B32" s="18">
        <v>705</v>
      </c>
      <c r="C32" s="18">
        <v>29</v>
      </c>
      <c r="D32" s="18">
        <v>734</v>
      </c>
      <c r="E32" s="28">
        <v>96.04904632152589</v>
      </c>
      <c r="F32" s="28">
        <v>3.9509536784741144</v>
      </c>
    </row>
    <row r="33" spans="1:6" ht="11.25">
      <c r="A33" s="78" t="s">
        <v>156</v>
      </c>
      <c r="B33" s="33">
        <v>2924</v>
      </c>
      <c r="C33" s="33">
        <v>115</v>
      </c>
      <c r="D33" s="33">
        <v>3039</v>
      </c>
      <c r="E33" s="79">
        <v>96.21586048042118</v>
      </c>
      <c r="F33" s="79">
        <v>3.7841395195788086</v>
      </c>
    </row>
    <row r="34" spans="1:6" ht="11.25">
      <c r="A34" s="78" t="s">
        <v>157</v>
      </c>
      <c r="B34" s="33">
        <v>5233</v>
      </c>
      <c r="C34" s="33">
        <v>313</v>
      </c>
      <c r="D34" s="33">
        <v>5546</v>
      </c>
      <c r="E34" s="79">
        <v>94.35629282365669</v>
      </c>
      <c r="F34" s="79">
        <v>5.643707176343311</v>
      </c>
    </row>
  </sheetData>
  <sheetProtection/>
  <mergeCells count="5">
    <mergeCell ref="A24:F24"/>
    <mergeCell ref="B2:F2"/>
    <mergeCell ref="B3:D3"/>
    <mergeCell ref="E3:F3"/>
    <mergeCell ref="A2:A4"/>
  </mergeCells>
  <printOptions/>
  <pageMargins left="0.75" right="0.75" top="1" bottom="1" header="0.5" footer="0.5"/>
  <pageSetup cellComments="atEnd"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00390625" defaultRowHeight="12.75"/>
  <cols>
    <col min="1" max="1" width="9.25390625" style="19" customWidth="1"/>
    <col min="2" max="7" width="9.75390625" style="19" customWidth="1"/>
    <col min="8" max="8" width="12.25390625" style="19" customWidth="1"/>
    <col min="9" max="9" width="9.75390625" style="19" customWidth="1"/>
    <col min="10" max="16384" width="9.125" style="19" customWidth="1"/>
  </cols>
  <sheetData>
    <row r="1" spans="1:9" s="30" customFormat="1" ht="11.25">
      <c r="A1" s="57" t="s">
        <v>158</v>
      </c>
      <c r="B1" s="21"/>
      <c r="C1" s="21"/>
      <c r="D1" s="21"/>
      <c r="E1" s="21"/>
      <c r="F1" s="21"/>
      <c r="G1" s="21"/>
      <c r="H1" s="21"/>
      <c r="I1" s="21"/>
    </row>
    <row r="2" spans="1:9" ht="11.25">
      <c r="A2" s="164" t="s">
        <v>114</v>
      </c>
      <c r="B2" s="174" t="s">
        <v>16</v>
      </c>
      <c r="C2" s="175"/>
      <c r="D2" s="175"/>
      <c r="E2" s="175"/>
      <c r="F2" s="175"/>
      <c r="G2" s="175"/>
      <c r="H2" s="176"/>
      <c r="I2" s="170" t="s">
        <v>60</v>
      </c>
    </row>
    <row r="3" spans="1:9" ht="11.25">
      <c r="A3" s="165"/>
      <c r="B3" s="2">
        <v>0</v>
      </c>
      <c r="C3" s="2">
        <v>1</v>
      </c>
      <c r="D3" s="2">
        <v>2</v>
      </c>
      <c r="E3" s="2">
        <v>3</v>
      </c>
      <c r="F3" s="2">
        <v>4</v>
      </c>
      <c r="G3" s="2">
        <v>5</v>
      </c>
      <c r="H3" s="2" t="s">
        <v>159</v>
      </c>
      <c r="I3" s="173"/>
    </row>
    <row r="4" spans="1:9" ht="11.25">
      <c r="A4" s="177"/>
      <c r="B4" s="174" t="s">
        <v>160</v>
      </c>
      <c r="C4" s="175"/>
      <c r="D4" s="175"/>
      <c r="E4" s="175"/>
      <c r="F4" s="175"/>
      <c r="G4" s="175"/>
      <c r="H4" s="176"/>
      <c r="I4" s="171"/>
    </row>
    <row r="5" spans="1:9" ht="11.25">
      <c r="A5" s="181" t="s">
        <v>161</v>
      </c>
      <c r="B5" s="181"/>
      <c r="C5" s="181"/>
      <c r="D5" s="181"/>
      <c r="E5" s="181"/>
      <c r="F5" s="181"/>
      <c r="G5" s="181"/>
      <c r="H5" s="181"/>
      <c r="I5" s="181"/>
    </row>
    <row r="6" spans="1:9" ht="11.25">
      <c r="A6" s="77">
        <v>1990</v>
      </c>
      <c r="B6" s="18" t="s">
        <v>19</v>
      </c>
      <c r="C6" s="18">
        <v>3488</v>
      </c>
      <c r="D6" s="18">
        <v>1136</v>
      </c>
      <c r="E6" s="18">
        <v>334</v>
      </c>
      <c r="F6" s="29">
        <v>154</v>
      </c>
      <c r="G6" s="47">
        <v>261</v>
      </c>
      <c r="H6" s="18" t="s">
        <v>20</v>
      </c>
      <c r="I6" s="29">
        <v>5373</v>
      </c>
    </row>
    <row r="7" spans="1:9" ht="11.25">
      <c r="A7" s="77">
        <v>1995</v>
      </c>
      <c r="B7" s="18" t="s">
        <v>19</v>
      </c>
      <c r="C7" s="18">
        <v>3068</v>
      </c>
      <c r="D7" s="18">
        <v>1020</v>
      </c>
      <c r="E7" s="18">
        <v>387</v>
      </c>
      <c r="F7" s="29">
        <v>157</v>
      </c>
      <c r="G7" s="29">
        <v>161</v>
      </c>
      <c r="H7" s="29">
        <v>97</v>
      </c>
      <c r="I7" s="29">
        <v>4890</v>
      </c>
    </row>
    <row r="8" spans="1:9" ht="11.25">
      <c r="A8" s="77">
        <v>1996</v>
      </c>
      <c r="B8" s="18" t="s">
        <v>19</v>
      </c>
      <c r="C8" s="18">
        <v>2904</v>
      </c>
      <c r="D8" s="18">
        <v>1070</v>
      </c>
      <c r="E8" s="18">
        <v>404</v>
      </c>
      <c r="F8" s="29">
        <v>187</v>
      </c>
      <c r="G8" s="29">
        <v>139</v>
      </c>
      <c r="H8" s="29">
        <v>101</v>
      </c>
      <c r="I8" s="29">
        <v>4805</v>
      </c>
    </row>
    <row r="9" spans="1:9" ht="11.25">
      <c r="A9" s="77">
        <v>1997</v>
      </c>
      <c r="B9" s="18" t="s">
        <v>19</v>
      </c>
      <c r="C9" s="18">
        <v>2941</v>
      </c>
      <c r="D9" s="18">
        <v>978</v>
      </c>
      <c r="E9" s="18">
        <v>426</v>
      </c>
      <c r="F9" s="29">
        <v>196</v>
      </c>
      <c r="G9" s="29">
        <v>145</v>
      </c>
      <c r="H9" s="29">
        <v>123</v>
      </c>
      <c r="I9" s="29">
        <v>4809</v>
      </c>
    </row>
    <row r="10" spans="1:9" ht="11.25">
      <c r="A10" s="77">
        <v>1998</v>
      </c>
      <c r="B10" s="18" t="s">
        <v>19</v>
      </c>
      <c r="C10" s="18">
        <v>2806</v>
      </c>
      <c r="D10" s="18">
        <v>1030</v>
      </c>
      <c r="E10" s="18">
        <v>475</v>
      </c>
      <c r="F10" s="29">
        <v>208</v>
      </c>
      <c r="G10" s="29">
        <v>148</v>
      </c>
      <c r="H10" s="29">
        <v>158</v>
      </c>
      <c r="I10" s="29">
        <v>4825</v>
      </c>
    </row>
    <row r="11" spans="1:9" ht="11.25">
      <c r="A11" s="77">
        <v>1999</v>
      </c>
      <c r="B11" s="18" t="s">
        <v>19</v>
      </c>
      <c r="C11" s="18">
        <v>2663</v>
      </c>
      <c r="D11" s="18">
        <v>1039</v>
      </c>
      <c r="E11" s="18">
        <v>533</v>
      </c>
      <c r="F11" s="29">
        <v>227</v>
      </c>
      <c r="G11" s="29">
        <v>162</v>
      </c>
      <c r="H11" s="29">
        <v>165</v>
      </c>
      <c r="I11" s="29">
        <v>4789</v>
      </c>
    </row>
    <row r="12" spans="1:9" ht="11.25">
      <c r="A12" s="77">
        <v>2000</v>
      </c>
      <c r="B12" s="18" t="s">
        <v>19</v>
      </c>
      <c r="C12" s="18">
        <v>2544</v>
      </c>
      <c r="D12" s="18">
        <v>1096</v>
      </c>
      <c r="E12" s="18">
        <v>583</v>
      </c>
      <c r="F12" s="29">
        <v>249</v>
      </c>
      <c r="G12" s="29">
        <v>201</v>
      </c>
      <c r="H12" s="29">
        <v>185</v>
      </c>
      <c r="I12" s="29">
        <v>4858</v>
      </c>
    </row>
    <row r="13" spans="1:9" ht="11.25">
      <c r="A13" s="77">
        <v>2001</v>
      </c>
      <c r="B13" s="18">
        <v>134</v>
      </c>
      <c r="C13" s="18">
        <v>2378</v>
      </c>
      <c r="D13" s="18">
        <v>1098</v>
      </c>
      <c r="E13" s="18">
        <v>634</v>
      </c>
      <c r="F13" s="29">
        <v>316</v>
      </c>
      <c r="G13" s="29">
        <v>201</v>
      </c>
      <c r="H13" s="29">
        <v>192</v>
      </c>
      <c r="I13" s="29">
        <v>4953</v>
      </c>
    </row>
    <row r="14" spans="1:9" ht="11.25">
      <c r="A14" s="77">
        <v>2002</v>
      </c>
      <c r="B14" s="18">
        <v>138</v>
      </c>
      <c r="C14" s="18">
        <v>2252</v>
      </c>
      <c r="D14" s="18">
        <v>1176</v>
      </c>
      <c r="E14" s="18">
        <v>702</v>
      </c>
      <c r="F14" s="29">
        <v>323</v>
      </c>
      <c r="G14" s="29">
        <v>209</v>
      </c>
      <c r="H14" s="29">
        <v>220</v>
      </c>
      <c r="I14" s="29">
        <v>5020</v>
      </c>
    </row>
    <row r="15" spans="1:9" ht="11.25">
      <c r="A15" s="77">
        <v>2003</v>
      </c>
      <c r="B15" s="18">
        <v>201</v>
      </c>
      <c r="C15" s="18">
        <v>2039</v>
      </c>
      <c r="D15" s="18">
        <v>1153</v>
      </c>
      <c r="E15" s="18">
        <v>749</v>
      </c>
      <c r="F15" s="29">
        <v>367</v>
      </c>
      <c r="G15" s="29">
        <v>222</v>
      </c>
      <c r="H15" s="29">
        <v>229</v>
      </c>
      <c r="I15" s="29">
        <v>4960</v>
      </c>
    </row>
    <row r="16" spans="1:9" ht="11.25">
      <c r="A16" s="77">
        <v>2004</v>
      </c>
      <c r="B16" s="18">
        <v>440</v>
      </c>
      <c r="C16" s="18">
        <v>1926</v>
      </c>
      <c r="D16" s="18">
        <v>1174</v>
      </c>
      <c r="E16" s="18">
        <v>718</v>
      </c>
      <c r="F16" s="29">
        <v>387</v>
      </c>
      <c r="G16" s="29">
        <v>255</v>
      </c>
      <c r="H16" s="29">
        <v>226</v>
      </c>
      <c r="I16" s="29">
        <v>5126</v>
      </c>
    </row>
    <row r="17" spans="1:9" ht="11.25">
      <c r="A17" s="77">
        <v>2005</v>
      </c>
      <c r="B17" s="18">
        <v>476</v>
      </c>
      <c r="C17" s="18">
        <v>1883</v>
      </c>
      <c r="D17" s="18">
        <v>1220</v>
      </c>
      <c r="E17" s="18">
        <v>823</v>
      </c>
      <c r="F17" s="29">
        <v>441</v>
      </c>
      <c r="G17" s="29">
        <v>251</v>
      </c>
      <c r="H17" s="29">
        <v>229</v>
      </c>
      <c r="I17" s="29">
        <v>5323</v>
      </c>
    </row>
    <row r="18" spans="1:9" ht="11.25">
      <c r="A18" s="77">
        <v>2006</v>
      </c>
      <c r="B18" s="18">
        <v>615</v>
      </c>
      <c r="C18" s="18">
        <v>1772</v>
      </c>
      <c r="D18" s="18">
        <v>1208</v>
      </c>
      <c r="E18" s="18">
        <v>786</v>
      </c>
      <c r="F18" s="29">
        <v>425</v>
      </c>
      <c r="G18" s="29">
        <v>248</v>
      </c>
      <c r="H18" s="29">
        <v>226</v>
      </c>
      <c r="I18" s="29">
        <v>5280</v>
      </c>
    </row>
    <row r="19" spans="1:9" ht="11.25">
      <c r="A19" s="77">
        <v>2007</v>
      </c>
      <c r="B19" s="18">
        <v>733</v>
      </c>
      <c r="C19" s="18">
        <v>1726</v>
      </c>
      <c r="D19" s="18">
        <v>1245</v>
      </c>
      <c r="E19" s="18">
        <v>859</v>
      </c>
      <c r="F19" s="29">
        <v>483</v>
      </c>
      <c r="G19" s="29">
        <v>263</v>
      </c>
      <c r="H19" s="29">
        <v>245</v>
      </c>
      <c r="I19" s="29">
        <v>5554</v>
      </c>
    </row>
    <row r="20" spans="1:9" ht="11.25">
      <c r="A20" s="77">
        <v>2008</v>
      </c>
      <c r="B20" s="18">
        <v>854</v>
      </c>
      <c r="C20" s="18">
        <v>1614</v>
      </c>
      <c r="D20" s="18">
        <v>1244</v>
      </c>
      <c r="E20" s="18">
        <v>874</v>
      </c>
      <c r="F20" s="18">
        <v>557</v>
      </c>
      <c r="G20" s="18">
        <v>270</v>
      </c>
      <c r="H20" s="18">
        <v>288</v>
      </c>
      <c r="I20" s="18">
        <v>5701</v>
      </c>
    </row>
    <row r="21" spans="1:9" ht="11.25">
      <c r="A21" s="77">
        <v>2009</v>
      </c>
      <c r="B21" s="18">
        <v>693</v>
      </c>
      <c r="C21" s="18">
        <v>1568</v>
      </c>
      <c r="D21" s="18">
        <v>1202</v>
      </c>
      <c r="E21" s="18">
        <v>971</v>
      </c>
      <c r="F21" s="18">
        <v>596</v>
      </c>
      <c r="G21" s="18">
        <v>274</v>
      </c>
      <c r="H21" s="18">
        <v>297.5</v>
      </c>
      <c r="I21" s="18">
        <v>5601.5</v>
      </c>
    </row>
    <row r="22" spans="1:9" ht="11.25">
      <c r="A22" s="77">
        <v>2010</v>
      </c>
      <c r="B22" s="18">
        <v>648</v>
      </c>
      <c r="C22" s="18">
        <v>1439</v>
      </c>
      <c r="D22" s="18">
        <v>1223</v>
      </c>
      <c r="E22" s="18">
        <v>975</v>
      </c>
      <c r="F22" s="18">
        <v>593</v>
      </c>
      <c r="G22" s="18">
        <v>269</v>
      </c>
      <c r="H22" s="18">
        <v>269</v>
      </c>
      <c r="I22" s="18">
        <v>5416</v>
      </c>
    </row>
    <row r="23" spans="1:9" ht="11.25">
      <c r="A23" s="77">
        <v>2011</v>
      </c>
      <c r="B23" s="80">
        <v>718</v>
      </c>
      <c r="C23" s="18">
        <v>1389</v>
      </c>
      <c r="D23" s="18">
        <v>1256</v>
      </c>
      <c r="E23" s="80">
        <v>1024</v>
      </c>
      <c r="F23" s="80">
        <v>595</v>
      </c>
      <c r="G23" s="80">
        <v>256</v>
      </c>
      <c r="H23" s="81">
        <v>288</v>
      </c>
      <c r="I23" s="18">
        <v>5526</v>
      </c>
    </row>
    <row r="24" spans="1:9" ht="11.25">
      <c r="A24" s="77">
        <v>2012</v>
      </c>
      <c r="B24" s="80">
        <v>753</v>
      </c>
      <c r="C24" s="18">
        <v>1175</v>
      </c>
      <c r="D24" s="18">
        <v>1343</v>
      </c>
      <c r="E24" s="80">
        <v>1049</v>
      </c>
      <c r="F24" s="80">
        <v>668</v>
      </c>
      <c r="G24" s="80">
        <v>286</v>
      </c>
      <c r="H24" s="81">
        <v>272</v>
      </c>
      <c r="I24" s="18">
        <v>5546</v>
      </c>
    </row>
    <row r="25" spans="1:9" ht="11.25">
      <c r="A25" s="172" t="s">
        <v>140</v>
      </c>
      <c r="B25" s="172"/>
      <c r="C25" s="172"/>
      <c r="D25" s="172"/>
      <c r="E25" s="172"/>
      <c r="F25" s="172"/>
      <c r="G25" s="172"/>
      <c r="H25" s="172"/>
      <c r="I25" s="172"/>
    </row>
    <row r="26" spans="1:9" ht="11.25">
      <c r="A26" s="77">
        <v>1990</v>
      </c>
      <c r="B26" s="82" t="s">
        <v>19</v>
      </c>
      <c r="C26" s="1">
        <v>64.9</v>
      </c>
      <c r="D26" s="1">
        <v>21.1</v>
      </c>
      <c r="E26" s="1">
        <v>6.2</v>
      </c>
      <c r="F26" s="1">
        <v>2.9</v>
      </c>
      <c r="G26" s="83">
        <v>4.9</v>
      </c>
      <c r="H26" s="28" t="s">
        <v>20</v>
      </c>
      <c r="I26" s="1">
        <v>100</v>
      </c>
    </row>
    <row r="27" spans="1:9" ht="11.25">
      <c r="A27" s="77">
        <v>1995</v>
      </c>
      <c r="B27" s="82" t="s">
        <v>19</v>
      </c>
      <c r="C27" s="1">
        <v>62.7</v>
      </c>
      <c r="D27" s="1">
        <v>20.9</v>
      </c>
      <c r="E27" s="1">
        <v>7.9</v>
      </c>
      <c r="F27" s="1">
        <v>3.2</v>
      </c>
      <c r="G27" s="1">
        <v>3.3</v>
      </c>
      <c r="H27" s="1">
        <v>2</v>
      </c>
      <c r="I27" s="1">
        <v>100</v>
      </c>
    </row>
    <row r="28" spans="1:9" ht="11.25">
      <c r="A28" s="77">
        <v>1996</v>
      </c>
      <c r="B28" s="82" t="s">
        <v>19</v>
      </c>
      <c r="C28" s="1">
        <v>60.4</v>
      </c>
      <c r="D28" s="1">
        <v>22.3</v>
      </c>
      <c r="E28" s="1">
        <v>8.4</v>
      </c>
      <c r="F28" s="1">
        <v>3.9</v>
      </c>
      <c r="G28" s="1">
        <v>2.9</v>
      </c>
      <c r="H28" s="1">
        <v>2.1</v>
      </c>
      <c r="I28" s="1">
        <v>100</v>
      </c>
    </row>
    <row r="29" spans="1:9" ht="11.25">
      <c r="A29" s="77">
        <v>1997</v>
      </c>
      <c r="B29" s="82" t="s">
        <v>19</v>
      </c>
      <c r="C29" s="1">
        <v>61.2</v>
      </c>
      <c r="D29" s="1">
        <v>20.3</v>
      </c>
      <c r="E29" s="1">
        <v>8.9</v>
      </c>
      <c r="F29" s="1">
        <v>4.1</v>
      </c>
      <c r="G29" s="1">
        <v>3</v>
      </c>
      <c r="H29" s="1">
        <v>2.5</v>
      </c>
      <c r="I29" s="1">
        <v>100</v>
      </c>
    </row>
    <row r="30" spans="1:9" ht="11.25">
      <c r="A30" s="77">
        <v>1998</v>
      </c>
      <c r="B30" s="82" t="s">
        <v>19</v>
      </c>
      <c r="C30" s="1">
        <v>58.2</v>
      </c>
      <c r="D30" s="1">
        <v>21.3</v>
      </c>
      <c r="E30" s="1">
        <v>9.8</v>
      </c>
      <c r="F30" s="1">
        <v>4.3</v>
      </c>
      <c r="G30" s="1">
        <v>3.1</v>
      </c>
      <c r="H30" s="1">
        <v>3.3</v>
      </c>
      <c r="I30" s="1">
        <v>100</v>
      </c>
    </row>
    <row r="31" spans="1:9" ht="11.25">
      <c r="A31" s="77">
        <v>1999</v>
      </c>
      <c r="B31" s="82" t="s">
        <v>19</v>
      </c>
      <c r="C31" s="1">
        <v>55.6</v>
      </c>
      <c r="D31" s="1">
        <v>21.7</v>
      </c>
      <c r="E31" s="1">
        <v>11.1</v>
      </c>
      <c r="F31" s="1">
        <v>4.7</v>
      </c>
      <c r="G31" s="1">
        <v>3.4</v>
      </c>
      <c r="H31" s="1">
        <v>3.5</v>
      </c>
      <c r="I31" s="1">
        <v>100</v>
      </c>
    </row>
    <row r="32" spans="1:9" ht="11.25">
      <c r="A32" s="77">
        <v>2000</v>
      </c>
      <c r="B32" s="82" t="s">
        <v>19</v>
      </c>
      <c r="C32" s="1">
        <v>52.4</v>
      </c>
      <c r="D32" s="1">
        <v>22.6</v>
      </c>
      <c r="E32" s="1">
        <v>12</v>
      </c>
      <c r="F32" s="1">
        <v>5.1</v>
      </c>
      <c r="G32" s="1">
        <v>4.1</v>
      </c>
      <c r="H32" s="1">
        <v>3.8</v>
      </c>
      <c r="I32" s="1">
        <v>100</v>
      </c>
    </row>
    <row r="33" spans="1:9" ht="11.25">
      <c r="A33" s="77">
        <v>2001</v>
      </c>
      <c r="B33" s="55">
        <v>2.7</v>
      </c>
      <c r="C33" s="1">
        <v>48</v>
      </c>
      <c r="D33" s="1">
        <v>22.2</v>
      </c>
      <c r="E33" s="1">
        <v>12.8</v>
      </c>
      <c r="F33" s="1">
        <v>6.4</v>
      </c>
      <c r="G33" s="1">
        <v>4</v>
      </c>
      <c r="H33" s="1">
        <v>3.9</v>
      </c>
      <c r="I33" s="1">
        <v>100</v>
      </c>
    </row>
    <row r="34" spans="1:9" ht="11.25">
      <c r="A34" s="77">
        <v>2002</v>
      </c>
      <c r="B34" s="1">
        <v>2.749003984063745</v>
      </c>
      <c r="C34" s="1">
        <v>44.8605577689243</v>
      </c>
      <c r="D34" s="1">
        <v>23.426294820717132</v>
      </c>
      <c r="E34" s="1">
        <v>13.98406374501992</v>
      </c>
      <c r="F34" s="1">
        <v>6.434262948207172</v>
      </c>
      <c r="G34" s="1">
        <v>4.163346613545817</v>
      </c>
      <c r="H34" s="1">
        <v>4.382470119521913</v>
      </c>
      <c r="I34" s="1">
        <v>100</v>
      </c>
    </row>
    <row r="35" spans="1:9" ht="11.25">
      <c r="A35" s="77">
        <v>2003</v>
      </c>
      <c r="B35" s="1">
        <v>4.05241935483871</v>
      </c>
      <c r="C35" s="1">
        <v>41.108870967741936</v>
      </c>
      <c r="D35" s="1">
        <v>23.245967741935484</v>
      </c>
      <c r="E35" s="1">
        <v>15.100806451612902</v>
      </c>
      <c r="F35" s="1">
        <v>7.399193548387097</v>
      </c>
      <c r="G35" s="1">
        <v>4.475806451612904</v>
      </c>
      <c r="H35" s="1">
        <v>4.616935483870968</v>
      </c>
      <c r="I35" s="1">
        <v>100</v>
      </c>
    </row>
    <row r="36" spans="1:9" ht="11.25">
      <c r="A36" s="77">
        <v>2004</v>
      </c>
      <c r="B36" s="1">
        <v>8.583690987124463</v>
      </c>
      <c r="C36" s="1">
        <v>37.57315645727663</v>
      </c>
      <c r="D36" s="1">
        <v>22.902848224736637</v>
      </c>
      <c r="E36" s="1">
        <v>14.007023019898558</v>
      </c>
      <c r="F36" s="1">
        <v>7.5497463909481075</v>
      </c>
      <c r="G36" s="1">
        <v>4.974639094810769</v>
      </c>
      <c r="H36" s="1">
        <v>4.408895825204838</v>
      </c>
      <c r="I36" s="1">
        <v>100</v>
      </c>
    </row>
    <row r="37" spans="1:9" ht="11.25">
      <c r="A37" s="77">
        <v>2005</v>
      </c>
      <c r="B37" s="1">
        <v>8.942325756152545</v>
      </c>
      <c r="C37" s="1">
        <v>35.374788653015216</v>
      </c>
      <c r="D37" s="1">
        <v>22.919406349802742</v>
      </c>
      <c r="E37" s="1">
        <v>15.461206086793162</v>
      </c>
      <c r="F37" s="1">
        <v>8.28480180349427</v>
      </c>
      <c r="G37" s="1">
        <v>4.715386060492204</v>
      </c>
      <c r="H37" s="1">
        <v>4.302085290249859</v>
      </c>
      <c r="I37" s="1">
        <v>100</v>
      </c>
    </row>
    <row r="38" spans="1:9" ht="11.25">
      <c r="A38" s="77">
        <v>2006</v>
      </c>
      <c r="B38" s="1">
        <v>11.647727272727272</v>
      </c>
      <c r="C38" s="1">
        <v>33.56060606060606</v>
      </c>
      <c r="D38" s="1">
        <v>22.87878787878788</v>
      </c>
      <c r="E38" s="1">
        <v>14.886363636363637</v>
      </c>
      <c r="F38" s="1">
        <v>8.049242424242424</v>
      </c>
      <c r="G38" s="1">
        <v>4.696969696969696</v>
      </c>
      <c r="H38" s="1">
        <v>4.28030303030303</v>
      </c>
      <c r="I38" s="1">
        <v>100</v>
      </c>
    </row>
    <row r="39" spans="1:9" ht="11.25">
      <c r="A39" s="77">
        <v>2007</v>
      </c>
      <c r="B39" s="1">
        <v>13.197695354699315</v>
      </c>
      <c r="C39" s="1">
        <v>31.076701476413394</v>
      </c>
      <c r="D39" s="1">
        <v>22.41627655743608</v>
      </c>
      <c r="E39" s="1">
        <v>15.466330572560317</v>
      </c>
      <c r="F39" s="1">
        <v>8.696435001800504</v>
      </c>
      <c r="G39" s="1">
        <v>4.73532589124955</v>
      </c>
      <c r="H39" s="1">
        <v>4.411235145840835</v>
      </c>
      <c r="I39" s="1">
        <v>100</v>
      </c>
    </row>
    <row r="40" spans="1:9" ht="11.25">
      <c r="A40" s="77">
        <v>2008</v>
      </c>
      <c r="B40" s="1">
        <v>14.979828100333275</v>
      </c>
      <c r="C40" s="1">
        <v>28.310822662690754</v>
      </c>
      <c r="D40" s="1">
        <v>21.82073320470093</v>
      </c>
      <c r="E40" s="1">
        <v>15.330643746711104</v>
      </c>
      <c r="F40" s="1">
        <v>9.770215751622523</v>
      </c>
      <c r="G40" s="1">
        <v>4.736011226100684</v>
      </c>
      <c r="H40" s="1">
        <v>5.05174530784073</v>
      </c>
      <c r="I40" s="1">
        <v>100</v>
      </c>
    </row>
    <row r="41" spans="1:9" ht="11.25">
      <c r="A41" s="77">
        <v>2009</v>
      </c>
      <c r="B41" s="1">
        <v>12.370581935023207</v>
      </c>
      <c r="C41" s="1">
        <v>27.990003570153515</v>
      </c>
      <c r="D41" s="1">
        <v>21.456622634773296</v>
      </c>
      <c r="E41" s="1">
        <v>17.333095323098892</v>
      </c>
      <c r="F41" s="1">
        <v>10.639057479471617</v>
      </c>
      <c r="G41" s="1">
        <v>4.891110317743664</v>
      </c>
      <c r="H41" s="1">
        <v>5.3106033559443055</v>
      </c>
      <c r="I41" s="1">
        <v>99.9910746162085</v>
      </c>
    </row>
    <row r="42" spans="1:9" ht="11.25">
      <c r="A42" s="77">
        <v>2010</v>
      </c>
      <c r="B42" s="1">
        <v>11.964549483013293</v>
      </c>
      <c r="C42" s="1">
        <v>26.569423929098967</v>
      </c>
      <c r="D42" s="1">
        <v>22.581240768094535</v>
      </c>
      <c r="E42" s="1">
        <v>18.00221565731167</v>
      </c>
      <c r="F42" s="1">
        <v>10.94903988183161</v>
      </c>
      <c r="G42" s="1">
        <v>4.966765140324963</v>
      </c>
      <c r="H42" s="1">
        <v>4.966765140324963</v>
      </c>
      <c r="I42" s="1">
        <v>100</v>
      </c>
    </row>
    <row r="43" spans="1:9" ht="11.25">
      <c r="A43" s="77">
        <v>2011</v>
      </c>
      <c r="B43" s="1">
        <v>12.993123416576186</v>
      </c>
      <c r="C43" s="1">
        <v>25.135722041259502</v>
      </c>
      <c r="D43" s="1">
        <v>22.728917842924357</v>
      </c>
      <c r="E43" s="1">
        <v>18.53058269996381</v>
      </c>
      <c r="F43" s="1">
        <v>10.767281939920377</v>
      </c>
      <c r="G43" s="1">
        <v>4.632645674990952</v>
      </c>
      <c r="H43" s="1">
        <v>5.211726384364821</v>
      </c>
      <c r="I43" s="1">
        <v>100</v>
      </c>
    </row>
    <row r="44" spans="1:9" ht="11.25">
      <c r="A44" s="77">
        <v>2012</v>
      </c>
      <c r="B44" s="1">
        <v>13.577353047241255</v>
      </c>
      <c r="C44" s="1">
        <v>21.1864406779661</v>
      </c>
      <c r="D44" s="1">
        <v>24.21565091958168</v>
      </c>
      <c r="E44" s="1">
        <v>18.914532996754417</v>
      </c>
      <c r="F44" s="1">
        <v>12.044716913090516</v>
      </c>
      <c r="G44" s="1">
        <v>5.156869816083664</v>
      </c>
      <c r="H44" s="1">
        <v>4.904435629282366</v>
      </c>
      <c r="I44" s="1">
        <v>100</v>
      </c>
    </row>
  </sheetData>
  <sheetProtection/>
  <mergeCells count="6">
    <mergeCell ref="A5:I5"/>
    <mergeCell ref="A25:I25"/>
    <mergeCell ref="I2:I4"/>
    <mergeCell ref="B4:H4"/>
    <mergeCell ref="B2:H2"/>
    <mergeCell ref="A2:A4"/>
  </mergeCells>
  <printOptions/>
  <pageMargins left="0.75" right="0.75" top="1" bottom="1" header="0.5" footer="0.5"/>
  <pageSetup cellComments="atEnd"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
    </sheetView>
  </sheetViews>
  <sheetFormatPr defaultColWidth="9.00390625" defaultRowHeight="12.75"/>
  <cols>
    <col min="1" max="1" width="10.125" style="19" customWidth="1"/>
    <col min="2" max="2" width="10.875" style="19" customWidth="1"/>
    <col min="3" max="3" width="10.25390625" style="19" customWidth="1"/>
    <col min="4" max="4" width="11.00390625" style="19" customWidth="1"/>
    <col min="5" max="5" width="10.75390625" style="19" customWidth="1"/>
    <col min="6" max="6" width="9.75390625" style="19" customWidth="1"/>
    <col min="7" max="7" width="11.125" style="19" customWidth="1"/>
    <col min="8" max="13" width="9.00390625" style="19" customWidth="1"/>
    <col min="14" max="16384" width="9.125" style="19" customWidth="1"/>
  </cols>
  <sheetData>
    <row r="1" spans="1:12" s="30" customFormat="1" ht="11.25">
      <c r="A1" s="57" t="s">
        <v>162</v>
      </c>
      <c r="B1" s="21"/>
      <c r="C1" s="21"/>
      <c r="D1" s="21"/>
      <c r="E1" s="21"/>
      <c r="F1" s="21"/>
      <c r="G1" s="21"/>
      <c r="H1" s="21"/>
      <c r="I1" s="21"/>
      <c r="J1" s="21"/>
      <c r="K1" s="21"/>
      <c r="L1" s="21"/>
    </row>
    <row r="2" spans="1:13" ht="67.5">
      <c r="A2" s="31" t="s">
        <v>114</v>
      </c>
      <c r="B2" s="2" t="s">
        <v>163</v>
      </c>
      <c r="C2" s="2" t="s">
        <v>164</v>
      </c>
      <c r="D2" s="2" t="s">
        <v>165</v>
      </c>
      <c r="E2" s="2" t="s">
        <v>166</v>
      </c>
      <c r="F2" s="2" t="s">
        <v>167</v>
      </c>
      <c r="G2" s="2" t="s">
        <v>168</v>
      </c>
      <c r="H2" s="2" t="s">
        <v>169</v>
      </c>
      <c r="I2" s="2" t="s">
        <v>170</v>
      </c>
      <c r="J2" s="2" t="s">
        <v>171</v>
      </c>
      <c r="K2" s="2" t="s">
        <v>172</v>
      </c>
      <c r="L2" s="2" t="s">
        <v>173</v>
      </c>
      <c r="M2" s="25" t="s">
        <v>60</v>
      </c>
    </row>
    <row r="3" spans="1:13" ht="11.25">
      <c r="A3" s="7">
        <v>2000</v>
      </c>
      <c r="B3" s="46">
        <v>6211</v>
      </c>
      <c r="C3" s="46">
        <v>3112</v>
      </c>
      <c r="D3" s="46">
        <v>1638</v>
      </c>
      <c r="E3" s="46">
        <v>483</v>
      </c>
      <c r="F3" s="18" t="s">
        <v>19</v>
      </c>
      <c r="G3" s="18" t="s">
        <v>19</v>
      </c>
      <c r="H3" s="18" t="s">
        <v>19</v>
      </c>
      <c r="I3" s="46">
        <v>453</v>
      </c>
      <c r="J3" s="18" t="s">
        <v>19</v>
      </c>
      <c r="K3" s="18" t="s">
        <v>19</v>
      </c>
      <c r="L3" s="18" t="s">
        <v>19</v>
      </c>
      <c r="M3" s="46">
        <v>11897</v>
      </c>
    </row>
    <row r="4" spans="1:13" ht="11.25">
      <c r="A4" s="7">
        <v>2001</v>
      </c>
      <c r="B4" s="46">
        <v>5497</v>
      </c>
      <c r="C4" s="46">
        <v>3403</v>
      </c>
      <c r="D4" s="46">
        <v>1887</v>
      </c>
      <c r="E4" s="46">
        <v>430</v>
      </c>
      <c r="F4" s="18" t="s">
        <v>19</v>
      </c>
      <c r="G4" s="18" t="s">
        <v>19</v>
      </c>
      <c r="H4" s="18" t="s">
        <v>19</v>
      </c>
      <c r="I4" s="46">
        <v>545</v>
      </c>
      <c r="J4" s="18" t="s">
        <v>19</v>
      </c>
      <c r="K4" s="46">
        <v>87</v>
      </c>
      <c r="L4" s="18" t="s">
        <v>19</v>
      </c>
      <c r="M4" s="46">
        <v>11849</v>
      </c>
    </row>
    <row r="5" spans="1:13" ht="11.25">
      <c r="A5" s="7">
        <v>2002</v>
      </c>
      <c r="B5" s="46">
        <v>4894</v>
      </c>
      <c r="C5" s="46">
        <v>3717</v>
      </c>
      <c r="D5" s="46">
        <v>1638</v>
      </c>
      <c r="E5" s="46">
        <v>491</v>
      </c>
      <c r="F5" s="18" t="s">
        <v>19</v>
      </c>
      <c r="G5" s="18" t="s">
        <v>19</v>
      </c>
      <c r="H5" s="18" t="s">
        <v>19</v>
      </c>
      <c r="I5" s="46">
        <v>554</v>
      </c>
      <c r="J5" s="18" t="s">
        <v>19</v>
      </c>
      <c r="K5" s="46">
        <v>212</v>
      </c>
      <c r="L5" s="18" t="s">
        <v>19</v>
      </c>
      <c r="M5" s="46">
        <v>11506</v>
      </c>
    </row>
    <row r="6" spans="1:13" ht="11.25">
      <c r="A6" s="7">
        <v>2003</v>
      </c>
      <c r="B6" s="46">
        <v>4466</v>
      </c>
      <c r="C6" s="46">
        <v>4144</v>
      </c>
      <c r="D6" s="46">
        <v>1605</v>
      </c>
      <c r="E6" s="46">
        <v>494</v>
      </c>
      <c r="F6" s="18" t="s">
        <v>19</v>
      </c>
      <c r="G6" s="18" t="s">
        <v>19</v>
      </c>
      <c r="H6" s="18" t="s">
        <v>19</v>
      </c>
      <c r="I6" s="46">
        <v>551</v>
      </c>
      <c r="J6" s="18" t="s">
        <v>19</v>
      </c>
      <c r="K6" s="46">
        <v>184</v>
      </c>
      <c r="L6" s="18" t="s">
        <v>19</v>
      </c>
      <c r="M6" s="46">
        <v>11444</v>
      </c>
    </row>
    <row r="7" spans="1:13" ht="11.25">
      <c r="A7" s="7">
        <v>2004</v>
      </c>
      <c r="B7" s="46">
        <v>4317</v>
      </c>
      <c r="C7" s="46">
        <v>4677</v>
      </c>
      <c r="D7" s="46">
        <v>1387</v>
      </c>
      <c r="E7" s="46">
        <v>422</v>
      </c>
      <c r="F7" s="18" t="s">
        <v>19</v>
      </c>
      <c r="G7" s="18" t="s">
        <v>19</v>
      </c>
      <c r="H7" s="18" t="s">
        <v>19</v>
      </c>
      <c r="I7" s="46">
        <v>543</v>
      </c>
      <c r="J7" s="18" t="s">
        <v>19</v>
      </c>
      <c r="K7" s="46">
        <v>205</v>
      </c>
      <c r="L7" s="18" t="s">
        <v>19</v>
      </c>
      <c r="M7" s="46">
        <v>11551</v>
      </c>
    </row>
    <row r="8" spans="1:13" ht="11.25">
      <c r="A8" s="7">
        <v>2005</v>
      </c>
      <c r="B8" s="46">
        <v>3651</v>
      </c>
      <c r="C8" s="46">
        <v>4608</v>
      </c>
      <c r="D8" s="46">
        <v>1032</v>
      </c>
      <c r="E8" s="46">
        <v>384</v>
      </c>
      <c r="F8" s="18" t="s">
        <v>19</v>
      </c>
      <c r="G8" s="46">
        <v>607</v>
      </c>
      <c r="H8" s="18" t="s">
        <v>19</v>
      </c>
      <c r="I8" s="46">
        <v>571</v>
      </c>
      <c r="J8" s="18" t="s">
        <v>19</v>
      </c>
      <c r="K8" s="46">
        <v>268</v>
      </c>
      <c r="L8" s="18" t="s">
        <v>19</v>
      </c>
      <c r="M8" s="46">
        <v>11121</v>
      </c>
    </row>
    <row r="9" spans="1:13" s="30" customFormat="1" ht="11.25">
      <c r="A9" s="7">
        <v>2006</v>
      </c>
      <c r="B9" s="46">
        <v>3195</v>
      </c>
      <c r="C9" s="46">
        <v>4383</v>
      </c>
      <c r="D9" s="46">
        <v>919</v>
      </c>
      <c r="E9" s="46">
        <v>413</v>
      </c>
      <c r="F9" s="18" t="s">
        <v>19</v>
      </c>
      <c r="G9" s="46">
        <v>1272</v>
      </c>
      <c r="H9" s="18" t="s">
        <v>19</v>
      </c>
      <c r="I9" s="46">
        <v>664</v>
      </c>
      <c r="J9" s="18" t="s">
        <v>19</v>
      </c>
      <c r="K9" s="46">
        <v>267</v>
      </c>
      <c r="L9" s="18" t="s">
        <v>19</v>
      </c>
      <c r="M9" s="46">
        <v>11113</v>
      </c>
    </row>
    <row r="10" spans="1:13" ht="11.25">
      <c r="A10" s="7">
        <v>2007</v>
      </c>
      <c r="B10" s="46">
        <v>3178</v>
      </c>
      <c r="C10" s="46">
        <v>4161</v>
      </c>
      <c r="D10" s="46">
        <v>582</v>
      </c>
      <c r="E10" s="46">
        <v>366</v>
      </c>
      <c r="F10" s="18" t="s">
        <v>19</v>
      </c>
      <c r="G10" s="46">
        <v>1353</v>
      </c>
      <c r="H10" s="18" t="s">
        <v>19</v>
      </c>
      <c r="I10" s="46">
        <v>692</v>
      </c>
      <c r="J10" s="18" t="s">
        <v>19</v>
      </c>
      <c r="K10" s="46">
        <v>272</v>
      </c>
      <c r="L10" s="18" t="s">
        <v>19</v>
      </c>
      <c r="M10" s="46">
        <v>10604</v>
      </c>
    </row>
    <row r="11" spans="1:13" ht="11.25">
      <c r="A11" s="7">
        <v>2008</v>
      </c>
      <c r="B11" s="46">
        <v>3267</v>
      </c>
      <c r="C11" s="46">
        <v>4182</v>
      </c>
      <c r="D11" s="46">
        <v>504</v>
      </c>
      <c r="E11" s="46">
        <v>387</v>
      </c>
      <c r="F11" s="18" t="s">
        <v>19</v>
      </c>
      <c r="G11" s="46">
        <v>1126</v>
      </c>
      <c r="H11" s="18" t="s">
        <v>19</v>
      </c>
      <c r="I11" s="46">
        <v>680</v>
      </c>
      <c r="J11" s="18" t="s">
        <v>19</v>
      </c>
      <c r="K11" s="46">
        <v>382</v>
      </c>
      <c r="L11" s="18" t="s">
        <v>19</v>
      </c>
      <c r="M11" s="46">
        <v>10528</v>
      </c>
    </row>
    <row r="12" spans="1:13" ht="11.25">
      <c r="A12" s="7">
        <v>2009</v>
      </c>
      <c r="B12" s="46">
        <v>3371</v>
      </c>
      <c r="C12" s="46">
        <v>3342</v>
      </c>
      <c r="D12" s="46">
        <v>440</v>
      </c>
      <c r="E12" s="46">
        <v>354</v>
      </c>
      <c r="F12" s="46">
        <v>72</v>
      </c>
      <c r="G12" s="46">
        <v>1030</v>
      </c>
      <c r="H12" s="46">
        <v>585</v>
      </c>
      <c r="I12" s="46">
        <v>511</v>
      </c>
      <c r="J12" s="46">
        <v>218</v>
      </c>
      <c r="K12" s="46">
        <v>349</v>
      </c>
      <c r="L12" s="18" t="s">
        <v>19</v>
      </c>
      <c r="M12" s="46">
        <v>10272</v>
      </c>
    </row>
    <row r="13" spans="1:13" s="30" customFormat="1" ht="11.25">
      <c r="A13" s="7">
        <v>2010</v>
      </c>
      <c r="B13" s="46">
        <v>2849</v>
      </c>
      <c r="C13" s="46">
        <v>3181</v>
      </c>
      <c r="D13" s="46">
        <v>460</v>
      </c>
      <c r="E13" s="46">
        <v>378</v>
      </c>
      <c r="F13" s="46">
        <v>88</v>
      </c>
      <c r="G13" s="46">
        <v>1072</v>
      </c>
      <c r="H13" s="46">
        <v>622</v>
      </c>
      <c r="I13" s="46">
        <v>396</v>
      </c>
      <c r="J13" s="46">
        <v>163</v>
      </c>
      <c r="K13" s="46">
        <v>461</v>
      </c>
      <c r="L13" s="46">
        <v>304</v>
      </c>
      <c r="M13" s="46">
        <v>9974</v>
      </c>
    </row>
    <row r="14" spans="1:13" ht="11.25">
      <c r="A14" s="7">
        <v>2011</v>
      </c>
      <c r="B14" s="46">
        <v>2828</v>
      </c>
      <c r="C14" s="46">
        <v>2874</v>
      </c>
      <c r="D14" s="46">
        <v>264</v>
      </c>
      <c r="E14" s="46">
        <v>411</v>
      </c>
      <c r="F14" s="46">
        <v>104</v>
      </c>
      <c r="G14" s="46">
        <v>1200</v>
      </c>
      <c r="H14" s="46">
        <v>694</v>
      </c>
      <c r="I14" s="46">
        <v>275</v>
      </c>
      <c r="J14" s="46">
        <v>99</v>
      </c>
      <c r="K14" s="46">
        <f>52+238+184</f>
        <v>474</v>
      </c>
      <c r="L14" s="46">
        <v>329</v>
      </c>
      <c r="M14" s="46">
        <v>9552</v>
      </c>
    </row>
    <row r="15" spans="1:13" ht="11.25">
      <c r="A15" s="77">
        <v>2012</v>
      </c>
      <c r="B15" s="46">
        <v>2854</v>
      </c>
      <c r="C15" s="46">
        <v>2788</v>
      </c>
      <c r="D15" s="46">
        <v>96</v>
      </c>
      <c r="E15" s="46">
        <v>406</v>
      </c>
      <c r="F15" s="46">
        <v>112</v>
      </c>
      <c r="G15" s="46">
        <v>1226</v>
      </c>
      <c r="H15" s="46">
        <v>670</v>
      </c>
      <c r="I15" s="46">
        <v>263</v>
      </c>
      <c r="J15" s="46">
        <v>96</v>
      </c>
      <c r="K15" s="46">
        <v>291</v>
      </c>
      <c r="L15" s="46">
        <v>312</v>
      </c>
      <c r="M15" s="46">
        <v>9114</v>
      </c>
    </row>
  </sheetData>
  <sheetProtection/>
  <printOptions/>
  <pageMargins left="0.75" right="0.75" top="1" bottom="1" header="0.5" footer="0.5"/>
  <pageSetup cellComments="atEnd"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
    </sheetView>
  </sheetViews>
  <sheetFormatPr defaultColWidth="9.00390625" defaultRowHeight="12.75"/>
  <cols>
    <col min="1" max="1" width="53.375" style="19" customWidth="1"/>
    <col min="2" max="8" width="11.75390625" style="19" customWidth="1"/>
    <col min="9" max="16384" width="9.125" style="19" customWidth="1"/>
  </cols>
  <sheetData>
    <row r="1" spans="1:8" s="30" customFormat="1" ht="11.25">
      <c r="A1" s="57" t="s">
        <v>174</v>
      </c>
      <c r="B1" s="21"/>
      <c r="C1" s="21"/>
      <c r="D1" s="21"/>
      <c r="E1" s="21"/>
      <c r="F1" s="21"/>
      <c r="G1" s="21"/>
      <c r="H1" s="21"/>
    </row>
    <row r="2" spans="1:8" ht="11.25">
      <c r="A2" s="164" t="s">
        <v>175</v>
      </c>
      <c r="B2" s="164" t="s">
        <v>133</v>
      </c>
      <c r="C2" s="2" t="s">
        <v>134</v>
      </c>
      <c r="D2" s="2" t="s">
        <v>135</v>
      </c>
      <c r="E2" s="183" t="s">
        <v>137</v>
      </c>
      <c r="F2" s="183" t="s">
        <v>176</v>
      </c>
      <c r="G2" s="183" t="s">
        <v>60</v>
      </c>
      <c r="H2" s="170" t="s">
        <v>136</v>
      </c>
    </row>
    <row r="3" spans="1:8" ht="11.25">
      <c r="A3" s="177"/>
      <c r="B3" s="177"/>
      <c r="C3" s="174" t="s">
        <v>138</v>
      </c>
      <c r="D3" s="176"/>
      <c r="E3" s="184"/>
      <c r="F3" s="184"/>
      <c r="G3" s="184"/>
      <c r="H3" s="171"/>
    </row>
    <row r="4" spans="1:8" s="62" customFormat="1" ht="11.25">
      <c r="A4" s="58" t="s">
        <v>177</v>
      </c>
      <c r="B4" s="84">
        <v>242</v>
      </c>
      <c r="C4" s="84">
        <v>1941</v>
      </c>
      <c r="D4" s="84">
        <v>127</v>
      </c>
      <c r="E4" s="84">
        <v>292</v>
      </c>
      <c r="F4" s="84">
        <v>14</v>
      </c>
      <c r="G4" s="84">
        <v>2616</v>
      </c>
      <c r="H4" s="84">
        <v>1189</v>
      </c>
    </row>
    <row r="5" spans="1:8" s="62" customFormat="1" ht="11.25">
      <c r="A5" s="62" t="s">
        <v>164</v>
      </c>
      <c r="B5" s="46">
        <v>168</v>
      </c>
      <c r="C5" s="46">
        <v>1907</v>
      </c>
      <c r="D5" s="46">
        <v>133</v>
      </c>
      <c r="E5" s="46">
        <v>292</v>
      </c>
      <c r="F5" s="46">
        <v>10</v>
      </c>
      <c r="G5" s="46">
        <v>2510</v>
      </c>
      <c r="H5" s="46">
        <v>1127</v>
      </c>
    </row>
    <row r="6" spans="1:8" s="62" customFormat="1" ht="11.25">
      <c r="A6" s="62" t="s">
        <v>165</v>
      </c>
      <c r="B6" s="46">
        <v>2</v>
      </c>
      <c r="C6" s="46">
        <v>52</v>
      </c>
      <c r="D6" s="46">
        <v>8</v>
      </c>
      <c r="E6" s="46">
        <v>25</v>
      </c>
      <c r="F6" s="18" t="s">
        <v>19</v>
      </c>
      <c r="G6" s="46">
        <v>87</v>
      </c>
      <c r="H6" s="46">
        <v>32</v>
      </c>
    </row>
    <row r="7" spans="1:8" s="62" customFormat="1" ht="11.25">
      <c r="A7" s="62" t="s">
        <v>178</v>
      </c>
      <c r="B7" s="18">
        <v>2</v>
      </c>
      <c r="C7" s="46">
        <v>358</v>
      </c>
      <c r="D7" s="46">
        <v>25</v>
      </c>
      <c r="E7" s="18" t="s">
        <v>19</v>
      </c>
      <c r="F7" s="18" t="s">
        <v>19</v>
      </c>
      <c r="G7" s="46">
        <v>385</v>
      </c>
      <c r="H7" s="46">
        <v>147</v>
      </c>
    </row>
    <row r="8" spans="1:8" s="52" customFormat="1" ht="11.25">
      <c r="A8" s="62" t="s">
        <v>167</v>
      </c>
      <c r="B8" s="18"/>
      <c r="C8" s="46">
        <v>89</v>
      </c>
      <c r="D8" s="46">
        <v>4</v>
      </c>
      <c r="E8" s="18" t="s">
        <v>19</v>
      </c>
      <c r="F8" s="18" t="s">
        <v>19</v>
      </c>
      <c r="G8" s="46">
        <v>93</v>
      </c>
      <c r="H8" s="46">
        <v>11</v>
      </c>
    </row>
    <row r="9" spans="1:8" s="62" customFormat="1" ht="11.25">
      <c r="A9" s="62" t="s">
        <v>168</v>
      </c>
      <c r="B9" s="46">
        <v>147</v>
      </c>
      <c r="C9" s="46">
        <v>697</v>
      </c>
      <c r="D9" s="46">
        <v>86</v>
      </c>
      <c r="E9" s="70">
        <v>135</v>
      </c>
      <c r="F9" s="46">
        <v>1</v>
      </c>
      <c r="G9" s="46">
        <v>1066</v>
      </c>
      <c r="H9" s="46">
        <v>451</v>
      </c>
    </row>
    <row r="10" spans="1:8" s="62" customFormat="1" ht="11.25">
      <c r="A10" s="62" t="s">
        <v>169</v>
      </c>
      <c r="B10" s="46">
        <v>9</v>
      </c>
      <c r="C10" s="46">
        <v>457</v>
      </c>
      <c r="D10" s="46">
        <v>47</v>
      </c>
      <c r="E10" s="18">
        <v>111</v>
      </c>
      <c r="F10" s="18" t="s">
        <v>19</v>
      </c>
      <c r="G10" s="46">
        <v>624</v>
      </c>
      <c r="H10" s="46">
        <v>237</v>
      </c>
    </row>
    <row r="11" spans="1:8" s="62" customFormat="1" ht="11.25">
      <c r="A11" s="62" t="s">
        <v>170</v>
      </c>
      <c r="B11" s="18" t="s">
        <v>19</v>
      </c>
      <c r="C11" s="18" t="s">
        <v>19</v>
      </c>
      <c r="D11" s="18" t="s">
        <v>19</v>
      </c>
      <c r="E11" s="46">
        <v>232</v>
      </c>
      <c r="F11" s="46">
        <v>10</v>
      </c>
      <c r="G11" s="46">
        <v>242</v>
      </c>
      <c r="H11" s="46">
        <v>92</v>
      </c>
    </row>
    <row r="12" spans="1:8" s="62" customFormat="1" ht="11.25">
      <c r="A12" s="62" t="s">
        <v>171</v>
      </c>
      <c r="B12" s="18" t="s">
        <v>19</v>
      </c>
      <c r="C12" s="18" t="s">
        <v>19</v>
      </c>
      <c r="D12" s="18" t="s">
        <v>19</v>
      </c>
      <c r="E12" s="46">
        <v>76</v>
      </c>
      <c r="F12" s="18">
        <v>1</v>
      </c>
      <c r="G12" s="46">
        <v>77</v>
      </c>
      <c r="H12" s="46">
        <v>37</v>
      </c>
    </row>
    <row r="13" spans="1:8" s="62" customFormat="1" ht="11.25">
      <c r="A13" s="62" t="s">
        <v>172</v>
      </c>
      <c r="B13" s="18" t="s">
        <v>19</v>
      </c>
      <c r="C13" s="18" t="s">
        <v>19</v>
      </c>
      <c r="D13" s="18" t="s">
        <v>19</v>
      </c>
      <c r="E13" s="46">
        <v>144</v>
      </c>
      <c r="F13" s="18" t="s">
        <v>19</v>
      </c>
      <c r="G13" s="46">
        <v>144</v>
      </c>
      <c r="H13" s="46">
        <f>149-83</f>
        <v>66</v>
      </c>
    </row>
    <row r="14" spans="1:8" ht="11.25">
      <c r="A14" s="62" t="s">
        <v>173</v>
      </c>
      <c r="B14" s="85">
        <v>247</v>
      </c>
      <c r="C14" s="85">
        <v>30</v>
      </c>
      <c r="D14" s="18">
        <v>3</v>
      </c>
      <c r="E14" s="18">
        <v>1</v>
      </c>
      <c r="F14" s="18" t="s">
        <v>19</v>
      </c>
      <c r="G14" s="85">
        <v>281</v>
      </c>
      <c r="H14" s="85">
        <v>131</v>
      </c>
    </row>
    <row r="15" spans="1:8" s="52" customFormat="1" ht="11.25">
      <c r="A15" s="52" t="s">
        <v>179</v>
      </c>
      <c r="B15" s="53">
        <v>817</v>
      </c>
      <c r="C15" s="53">
        <v>5531</v>
      </c>
      <c r="D15" s="53">
        <v>433</v>
      </c>
      <c r="E15" s="53">
        <v>1308</v>
      </c>
      <c r="F15" s="53">
        <v>36</v>
      </c>
      <c r="G15" s="53">
        <v>8125</v>
      </c>
      <c r="H15" s="53">
        <v>3520</v>
      </c>
    </row>
    <row r="16" spans="1:8" s="52" customFormat="1" ht="11.25">
      <c r="A16" s="62" t="s">
        <v>180</v>
      </c>
      <c r="B16" s="86">
        <v>83</v>
      </c>
      <c r="C16" s="86">
        <v>1406</v>
      </c>
      <c r="D16" s="86">
        <v>84</v>
      </c>
      <c r="E16" s="86">
        <v>210</v>
      </c>
      <c r="F16" s="18" t="s">
        <v>19</v>
      </c>
      <c r="G16" s="86">
        <v>1783</v>
      </c>
      <c r="H16" s="86">
        <v>884</v>
      </c>
    </row>
    <row r="17" spans="1:8" s="30" customFormat="1" ht="11.25">
      <c r="A17" s="62" t="s">
        <v>181</v>
      </c>
      <c r="B17" s="86">
        <v>567</v>
      </c>
      <c r="C17" s="86">
        <v>8447</v>
      </c>
      <c r="D17" s="86">
        <v>695</v>
      </c>
      <c r="E17" s="86">
        <v>1311</v>
      </c>
      <c r="F17" s="85">
        <v>3</v>
      </c>
      <c r="G17" s="86">
        <v>11023</v>
      </c>
      <c r="H17" s="86">
        <v>5382</v>
      </c>
    </row>
    <row r="18" spans="1:8" s="30" customFormat="1" ht="11.25">
      <c r="A18" s="62" t="s">
        <v>182</v>
      </c>
      <c r="B18" s="18" t="s">
        <v>19</v>
      </c>
      <c r="C18" s="18" t="s">
        <v>19</v>
      </c>
      <c r="D18" s="18" t="s">
        <v>19</v>
      </c>
      <c r="E18" s="29">
        <v>39</v>
      </c>
      <c r="F18" s="18" t="s">
        <v>19</v>
      </c>
      <c r="G18" s="29">
        <v>39</v>
      </c>
      <c r="H18" s="29">
        <v>25</v>
      </c>
    </row>
    <row r="19" spans="1:8" ht="11.25">
      <c r="A19" s="52" t="s">
        <v>183</v>
      </c>
      <c r="B19" s="87">
        <v>650</v>
      </c>
      <c r="C19" s="87">
        <v>9853</v>
      </c>
      <c r="D19" s="87">
        <v>779</v>
      </c>
      <c r="E19" s="87">
        <v>1560</v>
      </c>
      <c r="F19" s="87">
        <v>3</v>
      </c>
      <c r="G19" s="87">
        <v>12845</v>
      </c>
      <c r="H19" s="87">
        <v>6291</v>
      </c>
    </row>
    <row r="20" spans="1:8" ht="11.25">
      <c r="A20" s="52" t="s">
        <v>184</v>
      </c>
      <c r="B20" s="18" t="s">
        <v>19</v>
      </c>
      <c r="C20" s="18" t="s">
        <v>19</v>
      </c>
      <c r="D20" s="18" t="s">
        <v>19</v>
      </c>
      <c r="E20" s="72">
        <v>178</v>
      </c>
      <c r="F20" s="18" t="s">
        <v>19</v>
      </c>
      <c r="G20" s="72">
        <v>178</v>
      </c>
      <c r="H20" s="72">
        <v>81</v>
      </c>
    </row>
    <row r="21" spans="1:8" ht="11.25">
      <c r="A21" s="52" t="s">
        <v>60</v>
      </c>
      <c r="B21" s="87">
        <v>1467</v>
      </c>
      <c r="C21" s="87">
        <v>15384</v>
      </c>
      <c r="D21" s="87">
        <v>1212</v>
      </c>
      <c r="E21" s="87">
        <v>3046</v>
      </c>
      <c r="F21" s="87">
        <v>39</v>
      </c>
      <c r="G21" s="87">
        <v>21148</v>
      </c>
      <c r="H21" s="87">
        <v>9892</v>
      </c>
    </row>
  </sheetData>
  <sheetProtection/>
  <mergeCells count="7">
    <mergeCell ref="H2:H3"/>
    <mergeCell ref="F2:F3"/>
    <mergeCell ref="G2:G3"/>
    <mergeCell ref="A2:A3"/>
    <mergeCell ref="B2:B3"/>
    <mergeCell ref="E2:E3"/>
    <mergeCell ref="C3:D3"/>
  </mergeCells>
  <printOptions/>
  <pageMargins left="0.75" right="0.75" top="1" bottom="1" header="0.5" footer="0.5"/>
  <pageSetup cellComments="atEnd"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36"/>
  <sheetViews>
    <sheetView zoomScalePageLayoutView="0" workbookViewId="0" topLeftCell="A1">
      <selection activeCell="B7" sqref="B7"/>
    </sheetView>
  </sheetViews>
  <sheetFormatPr defaultColWidth="9.00390625" defaultRowHeight="12.75"/>
  <cols>
    <col min="1" max="1" width="31.375" style="19" customWidth="1"/>
    <col min="2" max="4" width="10.25390625" style="19" customWidth="1"/>
    <col min="5" max="5" width="12.375" style="19" customWidth="1"/>
    <col min="6" max="8" width="10.25390625" style="19" customWidth="1"/>
    <col min="9" max="16384" width="9.125" style="19" customWidth="1"/>
  </cols>
  <sheetData>
    <row r="1" spans="1:8" s="30" customFormat="1" ht="11.25">
      <c r="A1" s="57" t="s">
        <v>367</v>
      </c>
      <c r="B1" s="21"/>
      <c r="C1" s="21"/>
      <c r="D1" s="21"/>
      <c r="E1" s="21"/>
      <c r="F1" s="21"/>
      <c r="G1" s="21"/>
      <c r="H1" s="21"/>
    </row>
    <row r="2" spans="1:8" ht="11.25">
      <c r="A2" s="164" t="s">
        <v>122</v>
      </c>
      <c r="B2" s="183" t="s">
        <v>133</v>
      </c>
      <c r="C2" s="2" t="s">
        <v>134</v>
      </c>
      <c r="D2" s="2" t="s">
        <v>135</v>
      </c>
      <c r="E2" s="183" t="s">
        <v>137</v>
      </c>
      <c r="F2" s="183" t="s">
        <v>176</v>
      </c>
      <c r="G2" s="183" t="s">
        <v>60</v>
      </c>
      <c r="H2" s="170" t="s">
        <v>136</v>
      </c>
    </row>
    <row r="3" spans="1:8" ht="11.25">
      <c r="A3" s="177"/>
      <c r="B3" s="184"/>
      <c r="C3" s="174" t="s">
        <v>138</v>
      </c>
      <c r="D3" s="176"/>
      <c r="E3" s="184"/>
      <c r="F3" s="184"/>
      <c r="G3" s="184"/>
      <c r="H3" s="171"/>
    </row>
    <row r="4" spans="1:8" ht="11.25">
      <c r="A4" s="181" t="s">
        <v>185</v>
      </c>
      <c r="B4" s="181"/>
      <c r="C4" s="181"/>
      <c r="D4" s="181"/>
      <c r="E4" s="181"/>
      <c r="F4" s="181"/>
      <c r="G4" s="181"/>
      <c r="H4" s="181"/>
    </row>
    <row r="5" spans="1:8" ht="11.25">
      <c r="A5" s="19" t="s">
        <v>128</v>
      </c>
      <c r="B5" s="18">
        <v>163</v>
      </c>
      <c r="C5" s="18">
        <v>286</v>
      </c>
      <c r="D5" s="81">
        <v>20</v>
      </c>
      <c r="E5" s="28" t="s">
        <v>19</v>
      </c>
      <c r="F5" s="81">
        <v>12</v>
      </c>
      <c r="G5" s="19">
        <v>481</v>
      </c>
      <c r="H5" s="19">
        <v>210</v>
      </c>
    </row>
    <row r="6" spans="1:8" ht="11.25">
      <c r="A6" s="19" t="s">
        <v>129</v>
      </c>
      <c r="B6" s="18">
        <v>18</v>
      </c>
      <c r="C6" s="18">
        <v>161</v>
      </c>
      <c r="D6" s="18">
        <v>10</v>
      </c>
      <c r="E6" s="28" t="s">
        <v>19</v>
      </c>
      <c r="F6" s="28" t="s">
        <v>19</v>
      </c>
      <c r="G6" s="18">
        <v>189</v>
      </c>
      <c r="H6" s="18">
        <v>81</v>
      </c>
    </row>
    <row r="7" spans="1:8" ht="11.25">
      <c r="A7" s="19" t="s">
        <v>130</v>
      </c>
      <c r="B7" s="18">
        <v>63</v>
      </c>
      <c r="C7" s="18">
        <v>564</v>
      </c>
      <c r="D7" s="18">
        <v>27</v>
      </c>
      <c r="E7" s="28" t="s">
        <v>19</v>
      </c>
      <c r="F7" s="81">
        <v>8</v>
      </c>
      <c r="G7" s="18">
        <v>662</v>
      </c>
      <c r="H7" s="18">
        <v>290</v>
      </c>
    </row>
    <row r="8" spans="1:8" ht="11.25">
      <c r="A8" s="62" t="s">
        <v>1</v>
      </c>
      <c r="B8" s="18">
        <v>38</v>
      </c>
      <c r="C8" s="18">
        <v>546</v>
      </c>
      <c r="D8" s="18">
        <v>34</v>
      </c>
      <c r="E8" s="28" t="s">
        <v>19</v>
      </c>
      <c r="F8" s="81">
        <v>4</v>
      </c>
      <c r="G8" s="18">
        <v>622</v>
      </c>
      <c r="H8" s="18">
        <v>266</v>
      </c>
    </row>
    <row r="9" spans="1:8" ht="11.25">
      <c r="A9" s="62" t="s">
        <v>2</v>
      </c>
      <c r="B9" s="18">
        <v>172</v>
      </c>
      <c r="C9" s="18">
        <v>1351</v>
      </c>
      <c r="D9" s="18">
        <v>96</v>
      </c>
      <c r="E9" s="28" t="s">
        <v>19</v>
      </c>
      <c r="F9" s="81">
        <v>7</v>
      </c>
      <c r="G9" s="18">
        <v>1626</v>
      </c>
      <c r="H9" s="18">
        <v>696</v>
      </c>
    </row>
    <row r="10" spans="1:8" ht="11.25">
      <c r="A10" s="62" t="s">
        <v>3</v>
      </c>
      <c r="B10" s="18">
        <v>363</v>
      </c>
      <c r="C10" s="18">
        <v>2617</v>
      </c>
      <c r="D10" s="18">
        <v>246</v>
      </c>
      <c r="E10" s="18">
        <v>1</v>
      </c>
      <c r="F10" s="81">
        <v>3</v>
      </c>
      <c r="G10" s="18">
        <v>3230</v>
      </c>
      <c r="H10" s="18">
        <v>1439</v>
      </c>
    </row>
    <row r="11" spans="1:8" ht="11.25">
      <c r="A11" s="62" t="s">
        <v>124</v>
      </c>
      <c r="B11" s="18">
        <v>817</v>
      </c>
      <c r="C11" s="18">
        <v>5525</v>
      </c>
      <c r="D11" s="18">
        <v>433</v>
      </c>
      <c r="E11" s="18">
        <v>1</v>
      </c>
      <c r="F11" s="81">
        <v>34</v>
      </c>
      <c r="G11" s="18">
        <v>6810</v>
      </c>
      <c r="H11" s="18">
        <v>2982</v>
      </c>
    </row>
    <row r="12" spans="1:8" ht="11.25">
      <c r="A12" s="62" t="s">
        <v>125</v>
      </c>
      <c r="B12" s="28" t="s">
        <v>19</v>
      </c>
      <c r="C12" s="81">
        <v>6</v>
      </c>
      <c r="D12" s="28" t="s">
        <v>19</v>
      </c>
      <c r="E12" s="81">
        <v>1307</v>
      </c>
      <c r="F12" s="81">
        <v>2</v>
      </c>
      <c r="G12" s="18">
        <v>1315</v>
      </c>
      <c r="H12" s="81">
        <v>538</v>
      </c>
    </row>
    <row r="13" spans="1:8" s="30" customFormat="1" ht="11.25">
      <c r="A13" s="52" t="s">
        <v>60</v>
      </c>
      <c r="B13" s="33">
        <v>817</v>
      </c>
      <c r="C13" s="33">
        <v>5531</v>
      </c>
      <c r="D13" s="33">
        <v>433</v>
      </c>
      <c r="E13" s="33">
        <v>1308</v>
      </c>
      <c r="F13" s="88">
        <v>36</v>
      </c>
      <c r="G13" s="33">
        <v>8125</v>
      </c>
      <c r="H13" s="33">
        <v>3520</v>
      </c>
    </row>
    <row r="14" spans="1:8" ht="11.25">
      <c r="A14" s="186" t="s">
        <v>186</v>
      </c>
      <c r="B14" s="186"/>
      <c r="C14" s="186"/>
      <c r="D14" s="186"/>
      <c r="E14" s="186"/>
      <c r="F14" s="186"/>
      <c r="G14" s="186"/>
      <c r="H14" s="186"/>
    </row>
    <row r="15" spans="1:8" ht="11.25">
      <c r="A15" s="19" t="s">
        <v>128</v>
      </c>
      <c r="B15" s="18">
        <v>268</v>
      </c>
      <c r="C15" s="18">
        <v>1518</v>
      </c>
      <c r="D15" s="18">
        <v>52</v>
      </c>
      <c r="E15" s="28" t="s">
        <v>19</v>
      </c>
      <c r="F15" s="28" t="s">
        <v>19</v>
      </c>
      <c r="G15" s="18">
        <v>1838</v>
      </c>
      <c r="H15" s="18">
        <v>868</v>
      </c>
    </row>
    <row r="16" spans="1:8" ht="11.25">
      <c r="A16" s="19" t="s">
        <v>129</v>
      </c>
      <c r="B16" s="18">
        <v>80</v>
      </c>
      <c r="C16" s="18">
        <v>1053</v>
      </c>
      <c r="D16" s="18">
        <v>37</v>
      </c>
      <c r="E16" s="28" t="s">
        <v>19</v>
      </c>
      <c r="F16" s="81">
        <v>1</v>
      </c>
      <c r="G16" s="18">
        <v>1171</v>
      </c>
      <c r="H16" s="18">
        <v>598</v>
      </c>
    </row>
    <row r="17" spans="1:8" ht="11.25">
      <c r="A17" s="19" t="s">
        <v>130</v>
      </c>
      <c r="B17" s="18">
        <v>139</v>
      </c>
      <c r="C17" s="18">
        <v>2356</v>
      </c>
      <c r="D17" s="18">
        <v>116</v>
      </c>
      <c r="E17" s="28" t="s">
        <v>19</v>
      </c>
      <c r="F17" s="81">
        <v>2</v>
      </c>
      <c r="G17" s="18">
        <v>2613</v>
      </c>
      <c r="H17" s="18">
        <v>1245</v>
      </c>
    </row>
    <row r="18" spans="1:8" ht="11.25">
      <c r="A18" s="62" t="s">
        <v>1</v>
      </c>
      <c r="B18" s="18">
        <v>59</v>
      </c>
      <c r="C18" s="18">
        <v>1284</v>
      </c>
      <c r="D18" s="18">
        <v>102</v>
      </c>
      <c r="E18" s="28" t="s">
        <v>19</v>
      </c>
      <c r="F18" s="28" t="s">
        <v>19</v>
      </c>
      <c r="G18" s="18">
        <v>1445</v>
      </c>
      <c r="H18" s="18">
        <v>716</v>
      </c>
    </row>
    <row r="19" spans="1:8" ht="11.25">
      <c r="A19" s="62" t="s">
        <v>2</v>
      </c>
      <c r="B19" s="18">
        <v>60</v>
      </c>
      <c r="C19" s="18">
        <v>1821</v>
      </c>
      <c r="D19" s="18">
        <v>201</v>
      </c>
      <c r="E19" s="28" t="s">
        <v>19</v>
      </c>
      <c r="F19" s="28" t="s">
        <v>19</v>
      </c>
      <c r="G19" s="18">
        <v>2082</v>
      </c>
      <c r="H19" s="18">
        <v>1036</v>
      </c>
    </row>
    <row r="20" spans="1:8" ht="11.25">
      <c r="A20" s="62" t="s">
        <v>3</v>
      </c>
      <c r="B20" s="18">
        <v>44</v>
      </c>
      <c r="C20" s="18">
        <v>1816</v>
      </c>
      <c r="D20" s="18">
        <v>271</v>
      </c>
      <c r="E20" s="28" t="s">
        <v>19</v>
      </c>
      <c r="F20" s="28" t="s">
        <v>19</v>
      </c>
      <c r="G20" s="18">
        <v>2131</v>
      </c>
      <c r="H20" s="18">
        <v>1057</v>
      </c>
    </row>
    <row r="21" spans="1:8" ht="11.25">
      <c r="A21" s="62" t="s">
        <v>124</v>
      </c>
      <c r="B21" s="18">
        <v>650</v>
      </c>
      <c r="C21" s="18">
        <v>9848</v>
      </c>
      <c r="D21" s="18">
        <v>779</v>
      </c>
      <c r="E21" s="28" t="s">
        <v>19</v>
      </c>
      <c r="F21" s="81">
        <v>3</v>
      </c>
      <c r="G21" s="18">
        <v>11280</v>
      </c>
      <c r="H21" s="18">
        <v>5520</v>
      </c>
    </row>
    <row r="22" spans="1:8" ht="11.25">
      <c r="A22" s="62" t="s">
        <v>125</v>
      </c>
      <c r="B22" s="28" t="s">
        <v>19</v>
      </c>
      <c r="C22" s="81">
        <v>5</v>
      </c>
      <c r="D22" s="28" t="s">
        <v>19</v>
      </c>
      <c r="E22" s="81">
        <v>1560</v>
      </c>
      <c r="F22" s="28" t="s">
        <v>19</v>
      </c>
      <c r="G22" s="18">
        <v>1565</v>
      </c>
      <c r="H22" s="18">
        <v>771</v>
      </c>
    </row>
    <row r="23" spans="1:8" s="30" customFormat="1" ht="11.25">
      <c r="A23" s="52" t="s">
        <v>60</v>
      </c>
      <c r="B23" s="33">
        <v>650</v>
      </c>
      <c r="C23" s="33">
        <v>9853</v>
      </c>
      <c r="D23" s="33">
        <v>779</v>
      </c>
      <c r="E23" s="33">
        <v>1560</v>
      </c>
      <c r="F23" s="88">
        <v>3</v>
      </c>
      <c r="G23" s="33">
        <v>12845</v>
      </c>
      <c r="H23" s="33">
        <v>6291</v>
      </c>
    </row>
    <row r="24" spans="1:8" s="30" customFormat="1" ht="11.25">
      <c r="A24" s="186" t="s">
        <v>184</v>
      </c>
      <c r="B24" s="186"/>
      <c r="C24" s="186"/>
      <c r="D24" s="186"/>
      <c r="E24" s="186"/>
      <c r="F24" s="186"/>
      <c r="G24" s="186"/>
      <c r="H24" s="186"/>
    </row>
    <row r="25" spans="1:8" s="30" customFormat="1" ht="11.25">
      <c r="A25" s="62" t="s">
        <v>125</v>
      </c>
      <c r="B25" s="28" t="s">
        <v>19</v>
      </c>
      <c r="C25" s="28" t="s">
        <v>19</v>
      </c>
      <c r="D25" s="28" t="s">
        <v>19</v>
      </c>
      <c r="E25" s="18">
        <v>178</v>
      </c>
      <c r="F25" s="28" t="s">
        <v>19</v>
      </c>
      <c r="G25" s="18">
        <v>178</v>
      </c>
      <c r="H25" s="18">
        <v>81</v>
      </c>
    </row>
    <row r="26" spans="1:8" s="30" customFormat="1" ht="11.25">
      <c r="A26" s="52" t="s">
        <v>60</v>
      </c>
      <c r="B26" s="28" t="s">
        <v>19</v>
      </c>
      <c r="C26" s="28" t="s">
        <v>19</v>
      </c>
      <c r="D26" s="28" t="s">
        <v>19</v>
      </c>
      <c r="E26" s="33">
        <v>178</v>
      </c>
      <c r="F26" s="28" t="s">
        <v>19</v>
      </c>
      <c r="G26" s="33">
        <v>178</v>
      </c>
      <c r="H26" s="33">
        <v>81</v>
      </c>
    </row>
    <row r="27" spans="1:8" ht="11.25">
      <c r="A27" s="186" t="s">
        <v>127</v>
      </c>
      <c r="B27" s="186"/>
      <c r="C27" s="186"/>
      <c r="D27" s="186"/>
      <c r="E27" s="186"/>
      <c r="F27" s="186"/>
      <c r="G27" s="186"/>
      <c r="H27" s="186"/>
    </row>
    <row r="28" spans="1:8" ht="11.25">
      <c r="A28" s="19" t="s">
        <v>128</v>
      </c>
      <c r="B28" s="18">
        <v>431</v>
      </c>
      <c r="C28" s="18">
        <v>1804</v>
      </c>
      <c r="D28" s="18">
        <v>72</v>
      </c>
      <c r="E28" s="28" t="s">
        <v>19</v>
      </c>
      <c r="F28" s="81">
        <v>12</v>
      </c>
      <c r="G28" s="18">
        <v>2319</v>
      </c>
      <c r="H28" s="18">
        <v>1078</v>
      </c>
    </row>
    <row r="29" spans="1:8" ht="11.25">
      <c r="A29" s="19" t="s">
        <v>129</v>
      </c>
      <c r="B29" s="18">
        <v>98</v>
      </c>
      <c r="C29" s="18">
        <v>1214</v>
      </c>
      <c r="D29" s="18">
        <v>47</v>
      </c>
      <c r="E29" s="28" t="s">
        <v>19</v>
      </c>
      <c r="F29" s="81">
        <v>1</v>
      </c>
      <c r="G29" s="18">
        <v>1360</v>
      </c>
      <c r="H29" s="18">
        <v>679</v>
      </c>
    </row>
    <row r="30" spans="1:8" ht="11.25">
      <c r="A30" s="19" t="s">
        <v>130</v>
      </c>
      <c r="B30" s="18">
        <v>202</v>
      </c>
      <c r="C30" s="18">
        <v>2920</v>
      </c>
      <c r="D30" s="18">
        <v>143</v>
      </c>
      <c r="E30" s="28" t="s">
        <v>19</v>
      </c>
      <c r="F30" s="81">
        <v>10</v>
      </c>
      <c r="G30" s="18">
        <v>3275</v>
      </c>
      <c r="H30" s="18">
        <v>1535</v>
      </c>
    </row>
    <row r="31" spans="1:8" ht="11.25">
      <c r="A31" s="62" t="s">
        <v>1</v>
      </c>
      <c r="B31" s="18">
        <v>97</v>
      </c>
      <c r="C31" s="18">
        <v>1830</v>
      </c>
      <c r="D31" s="18">
        <v>136</v>
      </c>
      <c r="E31" s="28" t="s">
        <v>19</v>
      </c>
      <c r="F31" s="81">
        <v>4</v>
      </c>
      <c r="G31" s="18">
        <v>2067</v>
      </c>
      <c r="H31" s="18">
        <v>982</v>
      </c>
    </row>
    <row r="32" spans="1:8" ht="11.25">
      <c r="A32" s="62" t="s">
        <v>2</v>
      </c>
      <c r="B32" s="18">
        <v>232</v>
      </c>
      <c r="C32" s="18">
        <v>3172</v>
      </c>
      <c r="D32" s="18">
        <v>297</v>
      </c>
      <c r="E32" s="28" t="s">
        <v>19</v>
      </c>
      <c r="F32" s="81">
        <v>7</v>
      </c>
      <c r="G32" s="18">
        <v>3708</v>
      </c>
      <c r="H32" s="18">
        <v>1732</v>
      </c>
    </row>
    <row r="33" spans="1:8" ht="11.25">
      <c r="A33" s="62" t="s">
        <v>3</v>
      </c>
      <c r="B33" s="18">
        <v>407</v>
      </c>
      <c r="C33" s="18">
        <v>4433</v>
      </c>
      <c r="D33" s="18">
        <v>517</v>
      </c>
      <c r="E33" s="18">
        <v>1</v>
      </c>
      <c r="F33" s="81">
        <v>3</v>
      </c>
      <c r="G33" s="18">
        <v>5361</v>
      </c>
      <c r="H33" s="18">
        <v>2496</v>
      </c>
    </row>
    <row r="34" spans="1:8" ht="11.25">
      <c r="A34" s="62" t="s">
        <v>124</v>
      </c>
      <c r="B34" s="18">
        <v>1467</v>
      </c>
      <c r="C34" s="18">
        <v>15373</v>
      </c>
      <c r="D34" s="18">
        <v>1212</v>
      </c>
      <c r="E34" s="18">
        <v>1</v>
      </c>
      <c r="F34" s="18">
        <v>37</v>
      </c>
      <c r="G34" s="18">
        <v>18090</v>
      </c>
      <c r="H34" s="18">
        <v>8502</v>
      </c>
    </row>
    <row r="35" spans="1:8" ht="11.25">
      <c r="A35" s="62" t="s">
        <v>125</v>
      </c>
      <c r="B35" s="28" t="s">
        <v>19</v>
      </c>
      <c r="C35" s="18">
        <v>11</v>
      </c>
      <c r="D35" s="28" t="s">
        <v>19</v>
      </c>
      <c r="E35" s="18">
        <v>3045</v>
      </c>
      <c r="F35" s="28">
        <v>2</v>
      </c>
      <c r="G35" s="18">
        <v>3058</v>
      </c>
      <c r="H35" s="18">
        <v>1390</v>
      </c>
    </row>
    <row r="36" spans="1:8" s="30" customFormat="1" ht="11.25">
      <c r="A36" s="52" t="s">
        <v>60</v>
      </c>
      <c r="B36" s="33">
        <v>1467</v>
      </c>
      <c r="C36" s="33">
        <v>15384</v>
      </c>
      <c r="D36" s="33">
        <v>1212</v>
      </c>
      <c r="E36" s="33">
        <v>3046</v>
      </c>
      <c r="F36" s="33">
        <v>39</v>
      </c>
      <c r="G36" s="33">
        <v>21148</v>
      </c>
      <c r="H36" s="33">
        <v>9892</v>
      </c>
    </row>
  </sheetData>
  <sheetProtection/>
  <mergeCells count="11">
    <mergeCell ref="A24:H24"/>
    <mergeCell ref="A4:H4"/>
    <mergeCell ref="A14:H14"/>
    <mergeCell ref="A27:H27"/>
    <mergeCell ref="G2:G3"/>
    <mergeCell ref="H2:H3"/>
    <mergeCell ref="C3:D3"/>
    <mergeCell ref="A2:A3"/>
    <mergeCell ref="B2:B3"/>
    <mergeCell ref="E2:E3"/>
    <mergeCell ref="F2:F3"/>
  </mergeCells>
  <printOptions/>
  <pageMargins left="0.75" right="0.75" top="1" bottom="1" header="0.5" footer="0.5"/>
  <pageSetup cellComments="atEnd"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00390625" defaultRowHeight="12.75"/>
  <cols>
    <col min="1" max="1" width="38.75390625" style="19" customWidth="1"/>
    <col min="2" max="2" width="11.875" style="19" customWidth="1"/>
    <col min="3" max="3" width="11.75390625" style="19" customWidth="1"/>
    <col min="4" max="4" width="12.875" style="19" customWidth="1"/>
    <col min="5" max="5" width="11.25390625" style="19" customWidth="1"/>
    <col min="6" max="8" width="9.375" style="19" customWidth="1"/>
    <col min="9" max="16384" width="9.125" style="19" customWidth="1"/>
  </cols>
  <sheetData>
    <row r="1" spans="1:8" s="30" customFormat="1" ht="11.25">
      <c r="A1" s="57" t="s">
        <v>187</v>
      </c>
      <c r="B1" s="21"/>
      <c r="C1" s="21"/>
      <c r="D1" s="21"/>
      <c r="E1" s="21"/>
      <c r="F1" s="21"/>
      <c r="G1" s="21"/>
      <c r="H1" s="21"/>
    </row>
    <row r="2" spans="1:8" ht="11.25">
      <c r="A2" s="164" t="s">
        <v>188</v>
      </c>
      <c r="B2" s="183" t="s">
        <v>133</v>
      </c>
      <c r="C2" s="2" t="s">
        <v>134</v>
      </c>
      <c r="D2" s="2" t="s">
        <v>135</v>
      </c>
      <c r="E2" s="183" t="s">
        <v>137</v>
      </c>
      <c r="F2" s="183" t="s">
        <v>176</v>
      </c>
      <c r="G2" s="183" t="s">
        <v>60</v>
      </c>
      <c r="H2" s="170" t="s">
        <v>136</v>
      </c>
    </row>
    <row r="3" spans="1:8" ht="11.25">
      <c r="A3" s="177"/>
      <c r="B3" s="184"/>
      <c r="C3" s="174" t="s">
        <v>138</v>
      </c>
      <c r="D3" s="176"/>
      <c r="E3" s="184"/>
      <c r="F3" s="184"/>
      <c r="G3" s="184"/>
      <c r="H3" s="171"/>
    </row>
    <row r="4" spans="1:8" ht="11.25">
      <c r="A4" s="181" t="s">
        <v>185</v>
      </c>
      <c r="B4" s="181"/>
      <c r="C4" s="181"/>
      <c r="D4" s="181"/>
      <c r="E4" s="181"/>
      <c r="F4" s="181"/>
      <c r="G4" s="181"/>
      <c r="H4" s="181"/>
    </row>
    <row r="5" spans="1:8" ht="11.25">
      <c r="A5" s="89" t="s">
        <v>189</v>
      </c>
      <c r="B5" s="18">
        <v>139</v>
      </c>
      <c r="C5" s="18">
        <v>75</v>
      </c>
      <c r="D5" s="18">
        <v>3</v>
      </c>
      <c r="E5" s="18">
        <v>25</v>
      </c>
      <c r="F5" s="81">
        <v>7</v>
      </c>
      <c r="G5" s="18">
        <v>249</v>
      </c>
      <c r="H5" s="18">
        <v>119</v>
      </c>
    </row>
    <row r="6" spans="1:8" ht="11.25">
      <c r="A6" s="89" t="s">
        <v>190</v>
      </c>
      <c r="B6" s="18">
        <v>150</v>
      </c>
      <c r="C6" s="18">
        <v>107</v>
      </c>
      <c r="D6" s="18">
        <v>7</v>
      </c>
      <c r="E6" s="18">
        <v>24</v>
      </c>
      <c r="F6" s="81">
        <v>1</v>
      </c>
      <c r="G6" s="18">
        <v>289</v>
      </c>
      <c r="H6" s="18">
        <v>160</v>
      </c>
    </row>
    <row r="7" spans="1:8" ht="11.25">
      <c r="A7" s="14" t="s">
        <v>191</v>
      </c>
      <c r="B7" s="18">
        <v>471</v>
      </c>
      <c r="C7" s="18">
        <v>1171</v>
      </c>
      <c r="D7" s="18">
        <v>57</v>
      </c>
      <c r="E7" s="18">
        <v>204</v>
      </c>
      <c r="F7" s="81">
        <v>20</v>
      </c>
      <c r="G7" s="18">
        <v>1923</v>
      </c>
      <c r="H7" s="18">
        <v>760</v>
      </c>
    </row>
    <row r="8" spans="1:8" ht="11.25">
      <c r="A8" s="14" t="s">
        <v>192</v>
      </c>
      <c r="B8" s="18">
        <v>55</v>
      </c>
      <c r="C8" s="18">
        <v>2780</v>
      </c>
      <c r="D8" s="18">
        <v>169</v>
      </c>
      <c r="E8" s="18">
        <v>409</v>
      </c>
      <c r="F8" s="18">
        <v>8</v>
      </c>
      <c r="G8" s="18">
        <v>3421</v>
      </c>
      <c r="H8" s="18">
        <v>1529</v>
      </c>
    </row>
    <row r="9" spans="1:8" ht="11.25">
      <c r="A9" s="14" t="s">
        <v>193</v>
      </c>
      <c r="B9" s="81">
        <v>1</v>
      </c>
      <c r="C9" s="18">
        <v>1031</v>
      </c>
      <c r="D9" s="18">
        <v>108</v>
      </c>
      <c r="E9" s="81">
        <v>310</v>
      </c>
      <c r="F9" s="18" t="s">
        <v>19</v>
      </c>
      <c r="G9" s="18">
        <v>1450</v>
      </c>
      <c r="H9" s="18">
        <v>651</v>
      </c>
    </row>
    <row r="10" spans="1:8" ht="11.25">
      <c r="A10" s="14" t="s">
        <v>194</v>
      </c>
      <c r="B10" s="81">
        <v>1</v>
      </c>
      <c r="C10" s="18">
        <v>362</v>
      </c>
      <c r="D10" s="18">
        <v>87</v>
      </c>
      <c r="E10" s="81">
        <v>249</v>
      </c>
      <c r="F10" s="18" t="s">
        <v>19</v>
      </c>
      <c r="G10" s="18">
        <v>699</v>
      </c>
      <c r="H10" s="18">
        <v>263</v>
      </c>
    </row>
    <row r="11" spans="1:8" ht="11.25">
      <c r="A11" s="14" t="s">
        <v>195</v>
      </c>
      <c r="B11" s="18" t="s">
        <v>19</v>
      </c>
      <c r="C11" s="18">
        <v>5</v>
      </c>
      <c r="D11" s="18">
        <v>2</v>
      </c>
      <c r="E11" s="81">
        <v>87</v>
      </c>
      <c r="F11" s="18" t="s">
        <v>19</v>
      </c>
      <c r="G11" s="18">
        <v>94</v>
      </c>
      <c r="H11" s="18">
        <v>38</v>
      </c>
    </row>
    <row r="12" spans="1:8" s="30" customFormat="1" ht="11.25">
      <c r="A12" s="90" t="s">
        <v>60</v>
      </c>
      <c r="B12" s="33">
        <f>SUM(B5:B11)</f>
        <v>817</v>
      </c>
      <c r="C12" s="33">
        <f aca="true" t="shared" si="0" ref="C12:H12">SUM(C5:C11)</f>
        <v>5531</v>
      </c>
      <c r="D12" s="33">
        <f t="shared" si="0"/>
        <v>433</v>
      </c>
      <c r="E12" s="33">
        <f t="shared" si="0"/>
        <v>1308</v>
      </c>
      <c r="F12" s="33">
        <f t="shared" si="0"/>
        <v>36</v>
      </c>
      <c r="G12" s="33">
        <f t="shared" si="0"/>
        <v>8125</v>
      </c>
      <c r="H12" s="33">
        <f t="shared" si="0"/>
        <v>3520</v>
      </c>
    </row>
    <row r="13" spans="1:8" ht="11.25">
      <c r="A13" s="182" t="s">
        <v>186</v>
      </c>
      <c r="B13" s="182"/>
      <c r="C13" s="182"/>
      <c r="D13" s="182"/>
      <c r="E13" s="182"/>
      <c r="F13" s="182"/>
      <c r="G13" s="182"/>
      <c r="H13" s="182"/>
    </row>
    <row r="14" spans="1:8" ht="11.25">
      <c r="A14" s="14" t="s">
        <v>189</v>
      </c>
      <c r="B14" s="18">
        <v>123</v>
      </c>
      <c r="C14" s="18">
        <v>64</v>
      </c>
      <c r="D14" s="18">
        <v>2</v>
      </c>
      <c r="E14" s="81">
        <v>6</v>
      </c>
      <c r="F14" s="81">
        <v>2</v>
      </c>
      <c r="G14" s="18">
        <v>197</v>
      </c>
      <c r="H14" s="18">
        <v>85</v>
      </c>
    </row>
    <row r="15" spans="1:8" ht="11.25">
      <c r="A15" s="14" t="s">
        <v>190</v>
      </c>
      <c r="B15" s="18">
        <v>113</v>
      </c>
      <c r="C15" s="18">
        <v>60</v>
      </c>
      <c r="D15" s="18">
        <v>2</v>
      </c>
      <c r="E15" s="81">
        <v>4</v>
      </c>
      <c r="F15" s="18" t="s">
        <v>19</v>
      </c>
      <c r="G15" s="18">
        <v>179</v>
      </c>
      <c r="H15" s="18">
        <v>87</v>
      </c>
    </row>
    <row r="16" spans="1:8" ht="11.25">
      <c r="A16" s="14" t="s">
        <v>191</v>
      </c>
      <c r="B16" s="18">
        <v>350</v>
      </c>
      <c r="C16" s="18">
        <v>1370</v>
      </c>
      <c r="D16" s="18">
        <v>47</v>
      </c>
      <c r="E16" s="18">
        <v>62</v>
      </c>
      <c r="F16" s="81">
        <v>1</v>
      </c>
      <c r="G16" s="18">
        <v>1830</v>
      </c>
      <c r="H16" s="18">
        <v>946</v>
      </c>
    </row>
    <row r="17" spans="1:8" ht="11.25">
      <c r="A17" s="14" t="s">
        <v>192</v>
      </c>
      <c r="B17" s="18">
        <v>39</v>
      </c>
      <c r="C17" s="18">
        <v>4633</v>
      </c>
      <c r="D17" s="18">
        <v>212</v>
      </c>
      <c r="E17" s="18">
        <v>233</v>
      </c>
      <c r="F17" s="18" t="s">
        <v>19</v>
      </c>
      <c r="G17" s="18">
        <v>5117</v>
      </c>
      <c r="H17" s="18">
        <v>2551</v>
      </c>
    </row>
    <row r="18" spans="1:8" ht="11.25">
      <c r="A18" s="14" t="s">
        <v>193</v>
      </c>
      <c r="B18" s="18">
        <v>15</v>
      </c>
      <c r="C18" s="18">
        <v>2370</v>
      </c>
      <c r="D18" s="18">
        <v>248</v>
      </c>
      <c r="E18" s="81">
        <v>283</v>
      </c>
      <c r="F18" s="18" t="s">
        <v>19</v>
      </c>
      <c r="G18" s="18">
        <v>2916</v>
      </c>
      <c r="H18" s="18">
        <v>1394</v>
      </c>
    </row>
    <row r="19" spans="1:8" ht="11.25">
      <c r="A19" s="14" t="s">
        <v>194</v>
      </c>
      <c r="B19" s="18">
        <v>9</v>
      </c>
      <c r="C19" s="18">
        <v>1301</v>
      </c>
      <c r="D19" s="18">
        <v>240</v>
      </c>
      <c r="E19" s="81">
        <v>551</v>
      </c>
      <c r="F19" s="18" t="s">
        <v>19</v>
      </c>
      <c r="G19" s="18">
        <v>2101</v>
      </c>
      <c r="H19" s="18">
        <v>987</v>
      </c>
    </row>
    <row r="20" spans="1:8" ht="11.25">
      <c r="A20" s="14" t="s">
        <v>195</v>
      </c>
      <c r="B20" s="81">
        <v>1</v>
      </c>
      <c r="C20" s="18">
        <v>55</v>
      </c>
      <c r="D20" s="18">
        <v>28</v>
      </c>
      <c r="E20" s="81">
        <v>421</v>
      </c>
      <c r="F20" s="18" t="s">
        <v>19</v>
      </c>
      <c r="G20" s="18">
        <v>505</v>
      </c>
      <c r="H20" s="18">
        <v>241</v>
      </c>
    </row>
    <row r="21" spans="1:8" s="30" customFormat="1" ht="11.25">
      <c r="A21" s="90" t="s">
        <v>60</v>
      </c>
      <c r="B21" s="33">
        <v>650</v>
      </c>
      <c r="C21" s="33">
        <v>9853</v>
      </c>
      <c r="D21" s="33">
        <v>779</v>
      </c>
      <c r="E21" s="33">
        <v>1560</v>
      </c>
      <c r="F21" s="33">
        <v>3</v>
      </c>
      <c r="G21" s="33">
        <v>12845</v>
      </c>
      <c r="H21" s="33">
        <v>6291</v>
      </c>
    </row>
    <row r="22" spans="1:8" s="30" customFormat="1" ht="11.25">
      <c r="A22" s="172" t="s">
        <v>184</v>
      </c>
      <c r="B22" s="172"/>
      <c r="C22" s="172"/>
      <c r="D22" s="172"/>
      <c r="E22" s="172"/>
      <c r="F22" s="172"/>
      <c r="G22" s="172"/>
      <c r="H22" s="172"/>
    </row>
    <row r="23" spans="1:8" s="30" customFormat="1" ht="11.25">
      <c r="A23" s="14" t="s">
        <v>189</v>
      </c>
      <c r="B23" s="28"/>
      <c r="C23" s="28"/>
      <c r="D23" s="28"/>
      <c r="E23" s="28"/>
      <c r="F23" s="28"/>
      <c r="G23" s="28"/>
      <c r="H23" s="28"/>
    </row>
    <row r="24" spans="1:8" s="30" customFormat="1" ht="11.25">
      <c r="A24" s="14" t="s">
        <v>190</v>
      </c>
      <c r="B24" s="18" t="s">
        <v>19</v>
      </c>
      <c r="C24" s="18" t="s">
        <v>19</v>
      </c>
      <c r="D24" s="18" t="s">
        <v>19</v>
      </c>
      <c r="E24" s="18">
        <v>2</v>
      </c>
      <c r="F24" s="18" t="s">
        <v>19</v>
      </c>
      <c r="G24" s="18">
        <v>2</v>
      </c>
      <c r="H24" s="18">
        <v>1</v>
      </c>
    </row>
    <row r="25" spans="1:8" s="30" customFormat="1" ht="11.25">
      <c r="A25" s="14" t="s">
        <v>191</v>
      </c>
      <c r="B25" s="18" t="s">
        <v>19</v>
      </c>
      <c r="C25" s="18" t="s">
        <v>19</v>
      </c>
      <c r="D25" s="18" t="s">
        <v>19</v>
      </c>
      <c r="E25" s="18">
        <v>18</v>
      </c>
      <c r="F25" s="18" t="s">
        <v>19</v>
      </c>
      <c r="G25" s="18">
        <v>18</v>
      </c>
      <c r="H25" s="18">
        <v>8</v>
      </c>
    </row>
    <row r="26" spans="1:8" s="30" customFormat="1" ht="11.25">
      <c r="A26" s="14" t="s">
        <v>192</v>
      </c>
      <c r="B26" s="18" t="s">
        <v>19</v>
      </c>
      <c r="C26" s="18" t="s">
        <v>19</v>
      </c>
      <c r="D26" s="18" t="s">
        <v>19</v>
      </c>
      <c r="E26" s="18">
        <v>84</v>
      </c>
      <c r="F26" s="18" t="s">
        <v>19</v>
      </c>
      <c r="G26" s="18">
        <v>84</v>
      </c>
      <c r="H26" s="18">
        <v>35</v>
      </c>
    </row>
    <row r="27" spans="1:8" s="30" customFormat="1" ht="11.25">
      <c r="A27" s="14" t="s">
        <v>193</v>
      </c>
      <c r="B27" s="18" t="s">
        <v>19</v>
      </c>
      <c r="C27" s="18" t="s">
        <v>19</v>
      </c>
      <c r="D27" s="18" t="s">
        <v>19</v>
      </c>
      <c r="E27" s="18">
        <v>36</v>
      </c>
      <c r="F27" s="18" t="s">
        <v>19</v>
      </c>
      <c r="G27" s="18">
        <v>36</v>
      </c>
      <c r="H27" s="18">
        <v>18</v>
      </c>
    </row>
    <row r="28" spans="1:8" s="30" customFormat="1" ht="11.25">
      <c r="A28" s="14" t="s">
        <v>194</v>
      </c>
      <c r="B28" s="18" t="s">
        <v>19</v>
      </c>
      <c r="C28" s="18" t="s">
        <v>19</v>
      </c>
      <c r="D28" s="18" t="s">
        <v>19</v>
      </c>
      <c r="E28" s="18">
        <v>25</v>
      </c>
      <c r="F28" s="18" t="s">
        <v>19</v>
      </c>
      <c r="G28" s="18">
        <v>25</v>
      </c>
      <c r="H28" s="18">
        <v>14</v>
      </c>
    </row>
    <row r="29" spans="1:8" s="30" customFormat="1" ht="11.25">
      <c r="A29" s="14" t="s">
        <v>195</v>
      </c>
      <c r="B29" s="18" t="s">
        <v>19</v>
      </c>
      <c r="C29" s="18" t="s">
        <v>19</v>
      </c>
      <c r="D29" s="18" t="s">
        <v>19</v>
      </c>
      <c r="E29" s="18">
        <v>13</v>
      </c>
      <c r="F29" s="18" t="s">
        <v>19</v>
      </c>
      <c r="G29" s="18">
        <v>13</v>
      </c>
      <c r="H29" s="18">
        <v>5</v>
      </c>
    </row>
    <row r="30" spans="1:8" s="30" customFormat="1" ht="11.25">
      <c r="A30" s="90" t="s">
        <v>60</v>
      </c>
      <c r="B30" s="18" t="s">
        <v>19</v>
      </c>
      <c r="C30" s="18" t="s">
        <v>19</v>
      </c>
      <c r="D30" s="18" t="s">
        <v>19</v>
      </c>
      <c r="E30" s="33">
        <v>178</v>
      </c>
      <c r="F30" s="18" t="s">
        <v>19</v>
      </c>
      <c r="G30" s="33">
        <v>178</v>
      </c>
      <c r="H30" s="33">
        <v>81</v>
      </c>
    </row>
    <row r="31" spans="1:8" ht="11.25">
      <c r="A31" s="186" t="s">
        <v>127</v>
      </c>
      <c r="B31" s="186"/>
      <c r="C31" s="186"/>
      <c r="D31" s="186"/>
      <c r="E31" s="186"/>
      <c r="F31" s="186"/>
      <c r="G31" s="186"/>
      <c r="H31" s="186"/>
    </row>
    <row r="32" spans="1:8" ht="11.25">
      <c r="A32" s="14" t="s">
        <v>189</v>
      </c>
      <c r="B32" s="18">
        <v>262</v>
      </c>
      <c r="C32" s="18">
        <v>139</v>
      </c>
      <c r="D32" s="18">
        <v>5</v>
      </c>
      <c r="E32" s="81">
        <v>31</v>
      </c>
      <c r="F32" s="81">
        <v>9</v>
      </c>
      <c r="G32" s="18">
        <v>446</v>
      </c>
      <c r="H32" s="18">
        <v>204</v>
      </c>
    </row>
    <row r="33" spans="1:8" ht="11.25">
      <c r="A33" s="14" t="s">
        <v>190</v>
      </c>
      <c r="B33" s="18">
        <v>263</v>
      </c>
      <c r="C33" s="18">
        <v>167</v>
      </c>
      <c r="D33" s="18">
        <v>9</v>
      </c>
      <c r="E33" s="81">
        <v>30</v>
      </c>
      <c r="F33" s="18">
        <v>1</v>
      </c>
      <c r="G33" s="18">
        <v>470</v>
      </c>
      <c r="H33" s="18">
        <v>248</v>
      </c>
    </row>
    <row r="34" spans="1:8" ht="11.25">
      <c r="A34" s="14" t="s">
        <v>191</v>
      </c>
      <c r="B34" s="18">
        <v>821</v>
      </c>
      <c r="C34" s="18">
        <v>2541</v>
      </c>
      <c r="D34" s="18">
        <v>104</v>
      </c>
      <c r="E34" s="18">
        <v>284</v>
      </c>
      <c r="F34" s="81">
        <v>21</v>
      </c>
      <c r="G34" s="18">
        <v>3771</v>
      </c>
      <c r="H34" s="18">
        <v>1714</v>
      </c>
    </row>
    <row r="35" spans="1:8" ht="11.25">
      <c r="A35" s="14" t="s">
        <v>192</v>
      </c>
      <c r="B35" s="18">
        <v>94</v>
      </c>
      <c r="C35" s="18">
        <v>7413</v>
      </c>
      <c r="D35" s="18">
        <v>381</v>
      </c>
      <c r="E35" s="18">
        <v>726</v>
      </c>
      <c r="F35" s="18">
        <v>8</v>
      </c>
      <c r="G35" s="18">
        <v>8622</v>
      </c>
      <c r="H35" s="18">
        <v>4115</v>
      </c>
    </row>
    <row r="36" spans="1:8" ht="11.25">
      <c r="A36" s="14" t="s">
        <v>193</v>
      </c>
      <c r="B36" s="18">
        <v>16</v>
      </c>
      <c r="C36" s="18">
        <v>3401</v>
      </c>
      <c r="D36" s="18">
        <v>356</v>
      </c>
      <c r="E36" s="81">
        <v>629</v>
      </c>
      <c r="F36" s="18" t="s">
        <v>19</v>
      </c>
      <c r="G36" s="18">
        <v>4402</v>
      </c>
      <c r="H36" s="18">
        <v>2063</v>
      </c>
    </row>
    <row r="37" spans="1:8" ht="11.25">
      <c r="A37" s="14" t="s">
        <v>194</v>
      </c>
      <c r="B37" s="18">
        <v>10</v>
      </c>
      <c r="C37" s="18">
        <v>1663</v>
      </c>
      <c r="D37" s="18">
        <v>327</v>
      </c>
      <c r="E37" s="81">
        <v>825</v>
      </c>
      <c r="F37" s="18" t="s">
        <v>19</v>
      </c>
      <c r="G37" s="18">
        <v>2825</v>
      </c>
      <c r="H37" s="18">
        <v>1264</v>
      </c>
    </row>
    <row r="38" spans="1:8" ht="11.25">
      <c r="A38" s="14" t="s">
        <v>195</v>
      </c>
      <c r="B38" s="81">
        <v>1</v>
      </c>
      <c r="C38" s="18">
        <v>60</v>
      </c>
      <c r="D38" s="18">
        <v>30</v>
      </c>
      <c r="E38" s="81">
        <v>521</v>
      </c>
      <c r="F38" s="18" t="s">
        <v>19</v>
      </c>
      <c r="G38" s="18">
        <v>612</v>
      </c>
      <c r="H38" s="18">
        <v>284</v>
      </c>
    </row>
    <row r="39" spans="1:8" s="30" customFormat="1" ht="11.25">
      <c r="A39" s="90" t="s">
        <v>60</v>
      </c>
      <c r="B39" s="33">
        <v>1467</v>
      </c>
      <c r="C39" s="33">
        <v>15384</v>
      </c>
      <c r="D39" s="33">
        <v>1212</v>
      </c>
      <c r="E39" s="33">
        <v>3046</v>
      </c>
      <c r="F39" s="33">
        <v>39</v>
      </c>
      <c r="G39" s="33">
        <v>21148</v>
      </c>
      <c r="H39" s="33">
        <v>9892</v>
      </c>
    </row>
  </sheetData>
  <sheetProtection/>
  <mergeCells count="11">
    <mergeCell ref="A31:H31"/>
    <mergeCell ref="A13:H13"/>
    <mergeCell ref="A4:H4"/>
    <mergeCell ref="A2:A3"/>
    <mergeCell ref="B2:B3"/>
    <mergeCell ref="E2:E3"/>
    <mergeCell ref="C3:D3"/>
    <mergeCell ref="F2:F3"/>
    <mergeCell ref="G2:G3"/>
    <mergeCell ref="H2:H3"/>
    <mergeCell ref="A22:H22"/>
  </mergeCells>
  <printOptions/>
  <pageMargins left="0.75" right="0.75" top="1" bottom="1" header="0.5" footer="0.5"/>
  <pageSetup cellComments="atEn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A10" sqref="A10"/>
    </sheetView>
  </sheetViews>
  <sheetFormatPr defaultColWidth="9.00390625" defaultRowHeight="12.75"/>
  <cols>
    <col min="1" max="1" width="35.125" style="19" customWidth="1"/>
    <col min="2" max="2" width="11.75390625" style="19" customWidth="1"/>
    <col min="3" max="3" width="14.875" style="19" customWidth="1"/>
    <col min="4" max="4" width="15.75390625" style="19" customWidth="1"/>
    <col min="5" max="5" width="11.75390625" style="19" customWidth="1"/>
    <col min="6" max="6" width="18.625" style="19" customWidth="1"/>
    <col min="7" max="16384" width="9.125" style="19" customWidth="1"/>
  </cols>
  <sheetData>
    <row r="1" spans="1:6" s="30" customFormat="1" ht="11.25">
      <c r="A1" s="20" t="s">
        <v>55</v>
      </c>
      <c r="B1" s="22"/>
      <c r="C1" s="22"/>
      <c r="D1" s="22"/>
      <c r="E1" s="21"/>
      <c r="F1" s="22"/>
    </row>
    <row r="2" spans="1:6" s="30" customFormat="1" ht="11.25">
      <c r="A2" s="164" t="s">
        <v>35</v>
      </c>
      <c r="B2" s="174" t="s">
        <v>21</v>
      </c>
      <c r="C2" s="175"/>
      <c r="D2" s="176"/>
      <c r="E2" s="170" t="s">
        <v>36</v>
      </c>
      <c r="F2" s="170" t="s">
        <v>56</v>
      </c>
    </row>
    <row r="3" spans="1:6" s="30" customFormat="1" ht="22.5">
      <c r="A3" s="165"/>
      <c r="B3" s="24" t="s">
        <v>38</v>
      </c>
      <c r="C3" s="24" t="s">
        <v>57</v>
      </c>
      <c r="D3" s="24" t="s">
        <v>58</v>
      </c>
      <c r="E3" s="171"/>
      <c r="F3" s="173"/>
    </row>
    <row r="4" spans="1:6" s="16" customFormat="1" ht="11.25">
      <c r="A4" s="3">
        <v>1998</v>
      </c>
      <c r="B4" s="26">
        <v>2524</v>
      </c>
      <c r="C4" s="26">
        <v>3909</v>
      </c>
      <c r="D4" s="26">
        <v>3391</v>
      </c>
      <c r="E4" s="26">
        <v>9824</v>
      </c>
      <c r="F4" s="27">
        <v>4.6</v>
      </c>
    </row>
    <row r="5" spans="1:6" s="16" customFormat="1" ht="11.25">
      <c r="A5" s="7">
        <v>1999</v>
      </c>
      <c r="B5" s="18">
        <v>2660</v>
      </c>
      <c r="C5" s="18">
        <v>4990</v>
      </c>
      <c r="D5" s="18">
        <v>3502</v>
      </c>
      <c r="E5" s="18">
        <v>11152</v>
      </c>
      <c r="F5" s="28">
        <v>5.7</v>
      </c>
    </row>
    <row r="6" spans="1:6" s="16" customFormat="1" ht="11.25">
      <c r="A6" s="7">
        <v>2000</v>
      </c>
      <c r="B6" s="18">
        <v>2672</v>
      </c>
      <c r="C6" s="18">
        <v>5572</v>
      </c>
      <c r="D6" s="18">
        <v>3513</v>
      </c>
      <c r="E6" s="18">
        <v>11757</v>
      </c>
      <c r="F6" s="28">
        <v>5.6</v>
      </c>
    </row>
    <row r="7" spans="1:6" s="16" customFormat="1" ht="11.25">
      <c r="A7" s="7">
        <v>2001</v>
      </c>
      <c r="B7" s="18">
        <v>3263</v>
      </c>
      <c r="C7" s="18">
        <v>6528</v>
      </c>
      <c r="D7" s="18">
        <v>3501</v>
      </c>
      <c r="E7" s="18">
        <v>13292</v>
      </c>
      <c r="F7" s="28">
        <v>6.5</v>
      </c>
    </row>
    <row r="8" spans="1:6" s="16" customFormat="1" ht="11.25">
      <c r="A8" s="7">
        <v>2002</v>
      </c>
      <c r="B8" s="18">
        <v>4259</v>
      </c>
      <c r="C8" s="18">
        <v>7233</v>
      </c>
      <c r="D8" s="18">
        <v>3835</v>
      </c>
      <c r="E8" s="18">
        <v>15327</v>
      </c>
      <c r="F8" s="28">
        <v>7.6</v>
      </c>
    </row>
    <row r="9" spans="1:6" s="16" customFormat="1" ht="11.25">
      <c r="A9" s="7">
        <v>2003</v>
      </c>
      <c r="B9" s="18">
        <v>4367</v>
      </c>
      <c r="C9" s="18">
        <v>8354</v>
      </c>
      <c r="D9" s="18">
        <v>4354</v>
      </c>
      <c r="E9" s="18">
        <v>17075</v>
      </c>
      <c r="F9" s="28">
        <v>8.6</v>
      </c>
    </row>
    <row r="10" spans="1:6" s="16" customFormat="1" ht="11.25">
      <c r="A10" s="7">
        <v>2004</v>
      </c>
      <c r="B10" s="18">
        <v>4371</v>
      </c>
      <c r="C10" s="18">
        <v>9105</v>
      </c>
      <c r="D10" s="18">
        <v>4259</v>
      </c>
      <c r="E10" s="18">
        <v>17735</v>
      </c>
      <c r="F10" s="28">
        <v>9.1</v>
      </c>
    </row>
    <row r="11" spans="1:6" s="16" customFormat="1" ht="11.25">
      <c r="A11" s="7">
        <v>2005</v>
      </c>
      <c r="B11" s="18">
        <v>4656</v>
      </c>
      <c r="C11" s="18">
        <v>9605</v>
      </c>
      <c r="D11" s="18">
        <v>4552</v>
      </c>
      <c r="E11" s="18">
        <v>18813</v>
      </c>
      <c r="F11" s="28">
        <v>9.8</v>
      </c>
    </row>
    <row r="12" spans="1:6" s="16" customFormat="1" ht="11.25">
      <c r="A12" s="7">
        <v>2006</v>
      </c>
      <c r="B12" s="18">
        <v>5048</v>
      </c>
      <c r="C12" s="18">
        <v>8924</v>
      </c>
      <c r="D12" s="18">
        <v>4792</v>
      </c>
      <c r="E12" s="18">
        <v>19162</v>
      </c>
      <c r="F12" s="28">
        <v>10.1</v>
      </c>
    </row>
    <row r="13" spans="1:6" s="16" customFormat="1" ht="11.25">
      <c r="A13" s="7">
        <v>2007</v>
      </c>
      <c r="B13" s="18">
        <v>4876</v>
      </c>
      <c r="C13" s="18">
        <v>9091</v>
      </c>
      <c r="D13" s="18">
        <v>5207</v>
      </c>
      <c r="E13" s="18">
        <v>19681</v>
      </c>
      <c r="F13" s="28">
        <v>10.5</v>
      </c>
    </row>
    <row r="14" spans="1:6" s="16" customFormat="1" ht="11.25">
      <c r="A14" s="7">
        <v>2008</v>
      </c>
      <c r="B14" s="18">
        <v>5046</v>
      </c>
      <c r="C14" s="18">
        <v>9694</v>
      </c>
      <c r="D14" s="18">
        <v>6031</v>
      </c>
      <c r="E14" s="18">
        <v>21223</v>
      </c>
      <c r="F14" s="28">
        <v>11.4</v>
      </c>
    </row>
    <row r="15" spans="1:6" s="16" customFormat="1" ht="11.25">
      <c r="A15" s="7">
        <v>2009</v>
      </c>
      <c r="B15" s="18">
        <v>5507</v>
      </c>
      <c r="C15" s="18">
        <v>9475</v>
      </c>
      <c r="D15" s="18">
        <v>6505</v>
      </c>
      <c r="E15" s="18">
        <v>21938</v>
      </c>
      <c r="F15" s="28">
        <v>12</v>
      </c>
    </row>
    <row r="16" spans="1:6" s="16" customFormat="1" ht="11.25">
      <c r="A16" s="7">
        <v>2010</v>
      </c>
      <c r="B16" s="18">
        <v>6548</v>
      </c>
      <c r="C16" s="18">
        <v>9371</v>
      </c>
      <c r="D16" s="18">
        <v>7687</v>
      </c>
      <c r="E16" s="18">
        <v>24027</v>
      </c>
      <c r="F16" s="28">
        <v>13.363515772085508</v>
      </c>
    </row>
    <row r="17" spans="1:6" s="16" customFormat="1" ht="11.25">
      <c r="A17" s="7">
        <v>2011</v>
      </c>
      <c r="B17" s="18">
        <v>10455</v>
      </c>
      <c r="C17" s="18">
        <v>9948</v>
      </c>
      <c r="D17" s="18">
        <v>9831</v>
      </c>
      <c r="E17" s="18">
        <v>29451</v>
      </c>
      <c r="F17" s="28">
        <v>16.620334472168516</v>
      </c>
    </row>
    <row r="18" spans="1:6" s="16" customFormat="1" ht="11.25">
      <c r="A18" s="7">
        <v>2012</v>
      </c>
      <c r="B18" s="18">
        <v>8800</v>
      </c>
      <c r="C18" s="18">
        <v>8670</v>
      </c>
      <c r="D18" s="18">
        <v>8285</v>
      </c>
      <c r="E18" s="18">
        <v>25755</v>
      </c>
      <c r="F18" s="28">
        <v>14.653688200466778</v>
      </c>
    </row>
    <row r="19" spans="1:6" s="11" customFormat="1" ht="11.25">
      <c r="A19" s="172" t="s">
        <v>42</v>
      </c>
      <c r="B19" s="172"/>
      <c r="C19" s="172"/>
      <c r="D19" s="172"/>
      <c r="E19" s="172"/>
      <c r="F19" s="172"/>
    </row>
    <row r="20" spans="1:6" s="6" customFormat="1" ht="11.25">
      <c r="A20" s="12" t="s">
        <v>47</v>
      </c>
      <c r="B20" s="18">
        <v>523</v>
      </c>
      <c r="C20" s="18">
        <v>617</v>
      </c>
      <c r="D20" s="18">
        <v>394</v>
      </c>
      <c r="E20" s="18">
        <v>1534</v>
      </c>
      <c r="F20" s="28">
        <v>30.0642834744434</v>
      </c>
    </row>
    <row r="21" spans="1:6" s="6" customFormat="1" ht="11.25">
      <c r="A21" s="12" t="s">
        <v>48</v>
      </c>
      <c r="B21" s="18">
        <v>699</v>
      </c>
      <c r="C21" s="18">
        <v>720</v>
      </c>
      <c r="D21" s="18">
        <v>461</v>
      </c>
      <c r="E21" s="18">
        <v>1880</v>
      </c>
      <c r="F21" s="28">
        <v>22.07505518763797</v>
      </c>
    </row>
    <row r="22" spans="1:6" s="6" customFormat="1" ht="11.25">
      <c r="A22" s="13" t="s">
        <v>49</v>
      </c>
      <c r="B22" s="18">
        <v>1312</v>
      </c>
      <c r="C22" s="18">
        <v>1350</v>
      </c>
      <c r="D22" s="18">
        <v>888</v>
      </c>
      <c r="E22" s="18">
        <v>3550</v>
      </c>
      <c r="F22" s="28">
        <v>20.3447722531692</v>
      </c>
    </row>
    <row r="23" spans="1:6" s="11" customFormat="1" ht="11.25">
      <c r="A23" s="14" t="s">
        <v>50</v>
      </c>
      <c r="B23" s="18">
        <v>1904</v>
      </c>
      <c r="C23" s="18">
        <v>1712</v>
      </c>
      <c r="D23" s="18">
        <v>1293</v>
      </c>
      <c r="E23" s="18">
        <v>4909</v>
      </c>
      <c r="F23" s="28">
        <v>18.036057418518098</v>
      </c>
    </row>
    <row r="24" spans="1:6" s="6" customFormat="1" ht="11.25">
      <c r="A24" s="14" t="s">
        <v>51</v>
      </c>
      <c r="B24" s="18">
        <v>785</v>
      </c>
      <c r="C24" s="18">
        <v>1066</v>
      </c>
      <c r="D24" s="18">
        <v>876</v>
      </c>
      <c r="E24" s="18">
        <v>2727</v>
      </c>
      <c r="F24" s="28">
        <v>15.854098112856526</v>
      </c>
    </row>
    <row r="25" spans="1:6" s="6" customFormat="1" ht="11.25">
      <c r="A25" s="14" t="s">
        <v>52</v>
      </c>
      <c r="B25" s="18">
        <v>988</v>
      </c>
      <c r="C25" s="18">
        <v>1058</v>
      </c>
      <c r="D25" s="18">
        <v>984</v>
      </c>
      <c r="E25" s="18">
        <v>3030</v>
      </c>
      <c r="F25" s="28">
        <v>14.120805118908365</v>
      </c>
    </row>
    <row r="26" spans="1:6" s="6" customFormat="1" ht="11.25">
      <c r="A26" s="14" t="s">
        <v>53</v>
      </c>
      <c r="B26" s="18">
        <v>855</v>
      </c>
      <c r="C26" s="18">
        <v>827</v>
      </c>
      <c r="D26" s="18">
        <v>1285</v>
      </c>
      <c r="E26" s="18">
        <v>2967</v>
      </c>
      <c r="F26" s="28">
        <v>13.766065048949102</v>
      </c>
    </row>
    <row r="27" spans="1:6" s="11" customFormat="1" ht="11.25">
      <c r="A27" s="14" t="s">
        <v>54</v>
      </c>
      <c r="B27" s="18">
        <v>267</v>
      </c>
      <c r="C27" s="18">
        <v>298</v>
      </c>
      <c r="D27" s="18">
        <v>415</v>
      </c>
      <c r="E27" s="18">
        <v>980</v>
      </c>
      <c r="F27" s="28">
        <v>7.640014968192591</v>
      </c>
    </row>
    <row r="28" spans="1:6" s="6" customFormat="1" ht="11.25">
      <c r="A28" s="15" t="s">
        <v>22</v>
      </c>
      <c r="B28" s="18">
        <v>1012</v>
      </c>
      <c r="C28" s="18">
        <v>560</v>
      </c>
      <c r="D28" s="18">
        <v>1021</v>
      </c>
      <c r="E28" s="18">
        <v>2593</v>
      </c>
      <c r="F28" s="28">
        <v>14.481017748042579</v>
      </c>
    </row>
    <row r="29" spans="1:6" s="6" customFormat="1" ht="11.25">
      <c r="A29" s="16" t="s">
        <v>4</v>
      </c>
      <c r="B29" s="18">
        <v>455</v>
      </c>
      <c r="C29" s="18">
        <v>462</v>
      </c>
      <c r="D29" s="18">
        <v>668</v>
      </c>
      <c r="E29" s="18">
        <v>1585</v>
      </c>
      <c r="F29" s="28">
        <v>5.974954198300625</v>
      </c>
    </row>
    <row r="30" spans="1:6" ht="11.25">
      <c r="A30" s="172" t="s">
        <v>43</v>
      </c>
      <c r="B30" s="172"/>
      <c r="C30" s="172"/>
      <c r="D30" s="172"/>
      <c r="E30" s="172"/>
      <c r="F30" s="172"/>
    </row>
    <row r="31" spans="1:6" ht="11.25">
      <c r="A31" s="6" t="s">
        <v>44</v>
      </c>
      <c r="B31" s="18">
        <v>4194</v>
      </c>
      <c r="C31" s="18">
        <v>4258</v>
      </c>
      <c r="D31" s="29">
        <v>2857</v>
      </c>
      <c r="E31" s="18">
        <v>11309</v>
      </c>
      <c r="F31" s="28">
        <v>19.75143476909212</v>
      </c>
    </row>
    <row r="32" spans="1:6" ht="11.25">
      <c r="A32" s="17" t="s">
        <v>45</v>
      </c>
      <c r="B32" s="18">
        <v>1441</v>
      </c>
      <c r="C32" s="18">
        <v>1013</v>
      </c>
      <c r="D32" s="29">
        <v>1748</v>
      </c>
      <c r="E32" s="18">
        <v>4202</v>
      </c>
      <c r="F32" s="28">
        <v>12.292767979123942</v>
      </c>
    </row>
    <row r="33" spans="1:6" ht="11.25">
      <c r="A33" s="17" t="s">
        <v>4</v>
      </c>
      <c r="B33" s="18">
        <v>455</v>
      </c>
      <c r="C33" s="18">
        <v>462</v>
      </c>
      <c r="D33" s="29">
        <v>668</v>
      </c>
      <c r="E33" s="18">
        <v>1585</v>
      </c>
      <c r="F33" s="28">
        <v>5.974954198300625</v>
      </c>
    </row>
    <row r="34" spans="1:6" ht="11.25">
      <c r="A34" s="17" t="s">
        <v>46</v>
      </c>
      <c r="B34" s="18">
        <v>2710</v>
      </c>
      <c r="C34" s="18">
        <v>2937</v>
      </c>
      <c r="D34" s="29">
        <v>3012</v>
      </c>
      <c r="E34" s="18">
        <v>8659</v>
      </c>
      <c r="F34" s="28">
        <v>14.983275971559634</v>
      </c>
    </row>
    <row r="35" ht="11.25"/>
    <row r="36" ht="11.25"/>
    <row r="37" ht="11.25"/>
    <row r="38" ht="11.25"/>
    <row r="39" ht="11.25"/>
    <row r="40" ht="11.25"/>
  </sheetData>
  <sheetProtection/>
  <mergeCells count="6">
    <mergeCell ref="A19:F19"/>
    <mergeCell ref="A30:F30"/>
    <mergeCell ref="F2:F3"/>
    <mergeCell ref="A2:A3"/>
    <mergeCell ref="B2:D2"/>
    <mergeCell ref="E2:E3"/>
  </mergeCells>
  <printOptions/>
  <pageMargins left="0.75" right="0.75" top="1" bottom="1" header="0.5" footer="0.5"/>
  <pageSetup cellComments="atEnd"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I43"/>
  <sheetViews>
    <sheetView zoomScalePageLayoutView="0" workbookViewId="0" topLeftCell="A1">
      <selection activeCell="A2" sqref="A2:A3"/>
    </sheetView>
  </sheetViews>
  <sheetFormatPr defaultColWidth="9.00390625" defaultRowHeight="12.75"/>
  <cols>
    <col min="1" max="1" width="38.375" style="19" customWidth="1"/>
    <col min="2" max="2" width="11.25390625" style="19" customWidth="1"/>
    <col min="3" max="3" width="11.875" style="19" customWidth="1"/>
    <col min="4" max="4" width="10.875" style="19" customWidth="1"/>
    <col min="5" max="5" width="12.00390625" style="19" customWidth="1"/>
    <col min="6" max="6" width="10.625" style="19" customWidth="1"/>
    <col min="7" max="7" width="10.125" style="19" customWidth="1"/>
    <col min="8" max="9" width="8.75390625" style="19" customWidth="1"/>
    <col min="10" max="16384" width="9.125" style="19" customWidth="1"/>
  </cols>
  <sheetData>
    <row r="1" spans="1:9" s="30" customFormat="1" ht="11.25">
      <c r="A1" s="57" t="s">
        <v>368</v>
      </c>
      <c r="B1" s="21"/>
      <c r="C1" s="21"/>
      <c r="D1" s="21"/>
      <c r="E1" s="21"/>
      <c r="F1" s="21"/>
      <c r="G1" s="21"/>
      <c r="H1" s="21"/>
      <c r="I1" s="21"/>
    </row>
    <row r="2" spans="1:9" ht="11.25">
      <c r="A2" s="164" t="s">
        <v>122</v>
      </c>
      <c r="B2" s="183" t="s">
        <v>133</v>
      </c>
      <c r="C2" s="2" t="s">
        <v>134</v>
      </c>
      <c r="D2" s="2" t="s">
        <v>135</v>
      </c>
      <c r="E2" s="183" t="s">
        <v>137</v>
      </c>
      <c r="F2" s="183" t="s">
        <v>176</v>
      </c>
      <c r="G2" s="183" t="s">
        <v>60</v>
      </c>
      <c r="H2" s="170" t="s">
        <v>76</v>
      </c>
      <c r="I2" s="180"/>
    </row>
    <row r="3" spans="1:9" ht="11.25">
      <c r="A3" s="177"/>
      <c r="B3" s="184"/>
      <c r="C3" s="174" t="s">
        <v>138</v>
      </c>
      <c r="D3" s="176"/>
      <c r="E3" s="184"/>
      <c r="F3" s="184"/>
      <c r="G3" s="184"/>
      <c r="H3" s="2" t="s">
        <v>196</v>
      </c>
      <c r="I3" s="25" t="s">
        <v>197</v>
      </c>
    </row>
    <row r="4" spans="1:9" ht="11.25">
      <c r="A4" s="181" t="s">
        <v>185</v>
      </c>
      <c r="B4" s="181"/>
      <c r="C4" s="181"/>
      <c r="D4" s="181"/>
      <c r="E4" s="181"/>
      <c r="F4" s="181"/>
      <c r="G4" s="181"/>
      <c r="H4" s="181"/>
      <c r="I4" s="181"/>
    </row>
    <row r="5" spans="1:9" ht="11.25">
      <c r="A5" s="19" t="s">
        <v>128</v>
      </c>
      <c r="B5" s="18">
        <v>582</v>
      </c>
      <c r="C5" s="18">
        <v>71</v>
      </c>
      <c r="D5" s="18">
        <v>6</v>
      </c>
      <c r="E5" s="18" t="s">
        <v>19</v>
      </c>
      <c r="F5" s="81">
        <v>9</v>
      </c>
      <c r="G5" s="18">
        <v>668</v>
      </c>
      <c r="H5" s="18">
        <v>364</v>
      </c>
      <c r="I5" s="18">
        <v>304</v>
      </c>
    </row>
    <row r="6" spans="1:9" ht="11.25">
      <c r="A6" s="19" t="s">
        <v>129</v>
      </c>
      <c r="B6" s="18">
        <v>129</v>
      </c>
      <c r="C6" s="18">
        <v>55</v>
      </c>
      <c r="D6" s="18">
        <v>5</v>
      </c>
      <c r="E6" s="18" t="s">
        <v>19</v>
      </c>
      <c r="F6" s="81">
        <v>1</v>
      </c>
      <c r="G6" s="18">
        <v>190</v>
      </c>
      <c r="H6" s="18">
        <v>98</v>
      </c>
      <c r="I6" s="18">
        <v>92</v>
      </c>
    </row>
    <row r="7" spans="1:9" ht="11.25">
      <c r="A7" s="19" t="s">
        <v>130</v>
      </c>
      <c r="B7" s="18">
        <v>261</v>
      </c>
      <c r="C7" s="18">
        <v>160</v>
      </c>
      <c r="D7" s="18">
        <v>4</v>
      </c>
      <c r="E7" s="18" t="s">
        <v>19</v>
      </c>
      <c r="F7" s="81">
        <v>9</v>
      </c>
      <c r="G7" s="18">
        <v>434</v>
      </c>
      <c r="H7" s="18">
        <v>236</v>
      </c>
      <c r="I7" s="18">
        <v>198</v>
      </c>
    </row>
    <row r="8" spans="1:9" ht="11.25">
      <c r="A8" s="62" t="s">
        <v>1</v>
      </c>
      <c r="B8" s="18">
        <v>167</v>
      </c>
      <c r="C8" s="18">
        <v>142</v>
      </c>
      <c r="D8" s="18">
        <v>4</v>
      </c>
      <c r="E8" s="18" t="s">
        <v>19</v>
      </c>
      <c r="F8" s="81">
        <v>6</v>
      </c>
      <c r="G8" s="18">
        <v>319</v>
      </c>
      <c r="H8" s="18">
        <v>202</v>
      </c>
      <c r="I8" s="18">
        <v>117</v>
      </c>
    </row>
    <row r="9" spans="1:9" ht="11.25">
      <c r="A9" s="62" t="s">
        <v>2</v>
      </c>
      <c r="B9" s="18">
        <v>521</v>
      </c>
      <c r="C9" s="18">
        <v>382</v>
      </c>
      <c r="D9" s="18">
        <v>22</v>
      </c>
      <c r="E9" s="18" t="s">
        <v>19</v>
      </c>
      <c r="F9" s="81">
        <v>17</v>
      </c>
      <c r="G9" s="18">
        <v>942</v>
      </c>
      <c r="H9" s="18">
        <v>579</v>
      </c>
      <c r="I9" s="18">
        <v>363</v>
      </c>
    </row>
    <row r="10" spans="1:9" ht="11.25">
      <c r="A10" s="62" t="s">
        <v>3</v>
      </c>
      <c r="B10" s="18">
        <v>1471</v>
      </c>
      <c r="C10" s="18">
        <v>856</v>
      </c>
      <c r="D10" s="18">
        <v>63</v>
      </c>
      <c r="E10" s="18" t="s">
        <v>19</v>
      </c>
      <c r="F10" s="18">
        <v>28</v>
      </c>
      <c r="G10" s="18">
        <v>2418</v>
      </c>
      <c r="H10" s="18">
        <v>1546</v>
      </c>
      <c r="I10" s="18">
        <v>872</v>
      </c>
    </row>
    <row r="11" spans="1:9" ht="11.25">
      <c r="A11" s="62" t="s">
        <v>124</v>
      </c>
      <c r="B11" s="18">
        <v>3131</v>
      </c>
      <c r="C11" s="18">
        <v>1666</v>
      </c>
      <c r="D11" s="18">
        <v>104</v>
      </c>
      <c r="E11" s="18" t="s">
        <v>19</v>
      </c>
      <c r="F11" s="18">
        <v>70</v>
      </c>
      <c r="G11" s="18">
        <v>4971</v>
      </c>
      <c r="H11" s="18">
        <v>3025</v>
      </c>
      <c r="I11" s="18">
        <v>1946</v>
      </c>
    </row>
    <row r="12" spans="1:9" ht="11.25">
      <c r="A12" s="62" t="s">
        <v>125</v>
      </c>
      <c r="B12" s="18">
        <v>117</v>
      </c>
      <c r="C12" s="18">
        <v>127</v>
      </c>
      <c r="D12" s="18">
        <v>3</v>
      </c>
      <c r="E12" s="18">
        <v>565</v>
      </c>
      <c r="F12" s="18">
        <v>14</v>
      </c>
      <c r="G12" s="18">
        <v>826</v>
      </c>
      <c r="H12" s="18">
        <v>489</v>
      </c>
      <c r="I12" s="18">
        <v>337</v>
      </c>
    </row>
    <row r="13" spans="1:9" s="30" customFormat="1" ht="11.25">
      <c r="A13" s="52" t="s">
        <v>60</v>
      </c>
      <c r="B13" s="33">
        <v>3248</v>
      </c>
      <c r="C13" s="33">
        <v>1793</v>
      </c>
      <c r="D13" s="33">
        <v>107</v>
      </c>
      <c r="E13" s="33">
        <v>565</v>
      </c>
      <c r="F13" s="33">
        <v>84</v>
      </c>
      <c r="G13" s="33">
        <v>5797</v>
      </c>
      <c r="H13" s="33">
        <v>3514</v>
      </c>
      <c r="I13" s="33">
        <v>2283</v>
      </c>
    </row>
    <row r="14" spans="1:9" ht="11.25">
      <c r="A14" s="172" t="s">
        <v>186</v>
      </c>
      <c r="B14" s="172"/>
      <c r="C14" s="172"/>
      <c r="D14" s="172"/>
      <c r="E14" s="172"/>
      <c r="F14" s="172"/>
      <c r="G14" s="172"/>
      <c r="H14" s="172"/>
      <c r="I14" s="172"/>
    </row>
    <row r="15" spans="1:9" ht="11.25">
      <c r="A15" s="19" t="s">
        <v>128</v>
      </c>
      <c r="B15" s="18">
        <v>641</v>
      </c>
      <c r="C15" s="18">
        <v>448</v>
      </c>
      <c r="D15" s="18">
        <v>11</v>
      </c>
      <c r="E15" s="18" t="s">
        <v>19</v>
      </c>
      <c r="F15" s="18" t="s">
        <v>19</v>
      </c>
      <c r="G15" s="18">
        <v>1100</v>
      </c>
      <c r="H15" s="18">
        <v>594</v>
      </c>
      <c r="I15" s="18">
        <v>506</v>
      </c>
    </row>
    <row r="16" spans="1:9" ht="11.25">
      <c r="A16" s="19" t="s">
        <v>129</v>
      </c>
      <c r="B16" s="18">
        <v>149</v>
      </c>
      <c r="C16" s="18">
        <v>205</v>
      </c>
      <c r="D16" s="18">
        <v>7</v>
      </c>
      <c r="E16" s="18" t="s">
        <v>19</v>
      </c>
      <c r="F16" s="18" t="s">
        <v>19</v>
      </c>
      <c r="G16" s="18">
        <v>361</v>
      </c>
      <c r="H16" s="18">
        <v>168</v>
      </c>
      <c r="I16" s="18">
        <v>193</v>
      </c>
    </row>
    <row r="17" spans="1:9" ht="11.25">
      <c r="A17" s="19" t="s">
        <v>130</v>
      </c>
      <c r="B17" s="18">
        <v>279</v>
      </c>
      <c r="C17" s="18">
        <v>330</v>
      </c>
      <c r="D17" s="18">
        <v>13</v>
      </c>
      <c r="E17" s="18" t="s">
        <v>19</v>
      </c>
      <c r="F17" s="18" t="s">
        <v>19</v>
      </c>
      <c r="G17" s="18">
        <v>622</v>
      </c>
      <c r="H17" s="18">
        <v>317</v>
      </c>
      <c r="I17" s="18">
        <v>305</v>
      </c>
    </row>
    <row r="18" spans="1:9" ht="11.25">
      <c r="A18" s="62" t="s">
        <v>1</v>
      </c>
      <c r="B18" s="18">
        <v>98</v>
      </c>
      <c r="C18" s="18">
        <v>156</v>
      </c>
      <c r="D18" s="18">
        <v>11</v>
      </c>
      <c r="E18" s="18" t="s">
        <v>19</v>
      </c>
      <c r="F18" s="18" t="s">
        <v>19</v>
      </c>
      <c r="G18" s="18">
        <v>265</v>
      </c>
      <c r="H18" s="18">
        <v>134</v>
      </c>
      <c r="I18" s="18">
        <v>131</v>
      </c>
    </row>
    <row r="19" spans="1:9" ht="11.25">
      <c r="A19" s="62" t="s">
        <v>2</v>
      </c>
      <c r="B19" s="18">
        <v>127</v>
      </c>
      <c r="C19" s="18">
        <v>209</v>
      </c>
      <c r="D19" s="18">
        <v>17</v>
      </c>
      <c r="E19" s="18" t="s">
        <v>19</v>
      </c>
      <c r="F19" s="18" t="s">
        <v>19</v>
      </c>
      <c r="G19" s="18">
        <v>353</v>
      </c>
      <c r="H19" s="18">
        <v>166</v>
      </c>
      <c r="I19" s="18">
        <v>187</v>
      </c>
    </row>
    <row r="20" spans="1:9" ht="11.25">
      <c r="A20" s="62" t="s">
        <v>3</v>
      </c>
      <c r="B20" s="19">
        <v>89</v>
      </c>
      <c r="C20" s="19">
        <v>198</v>
      </c>
      <c r="D20" s="19">
        <v>32</v>
      </c>
      <c r="E20" s="81">
        <v>1</v>
      </c>
      <c r="F20" s="18" t="s">
        <v>19</v>
      </c>
      <c r="G20" s="18">
        <v>320</v>
      </c>
      <c r="H20" s="18">
        <v>141</v>
      </c>
      <c r="I20" s="19">
        <v>179</v>
      </c>
    </row>
    <row r="21" spans="1:9" ht="11.25">
      <c r="A21" s="62" t="s">
        <v>124</v>
      </c>
      <c r="B21" s="18">
        <v>1383</v>
      </c>
      <c r="C21" s="18">
        <v>1546</v>
      </c>
      <c r="D21" s="18">
        <v>91</v>
      </c>
      <c r="E21" s="18">
        <v>1</v>
      </c>
      <c r="F21" s="18" t="s">
        <v>19</v>
      </c>
      <c r="G21" s="18">
        <v>3021</v>
      </c>
      <c r="H21" s="18">
        <v>1520</v>
      </c>
      <c r="I21" s="18">
        <v>1501</v>
      </c>
    </row>
    <row r="22" spans="1:9" ht="11.25">
      <c r="A22" s="62" t="s">
        <v>125</v>
      </c>
      <c r="B22" s="18">
        <v>7</v>
      </c>
      <c r="C22" s="18">
        <v>23</v>
      </c>
      <c r="D22" s="18" t="s">
        <v>19</v>
      </c>
      <c r="E22" s="81">
        <v>465</v>
      </c>
      <c r="F22" s="81">
        <v>1</v>
      </c>
      <c r="G22" s="18">
        <v>496</v>
      </c>
      <c r="H22" s="18">
        <v>241</v>
      </c>
      <c r="I22" s="18">
        <v>255</v>
      </c>
    </row>
    <row r="23" spans="1:9" s="30" customFormat="1" ht="11.25">
      <c r="A23" s="52" t="s">
        <v>60</v>
      </c>
      <c r="B23" s="33">
        <v>1390</v>
      </c>
      <c r="C23" s="33">
        <v>1569</v>
      </c>
      <c r="D23" s="33">
        <v>91</v>
      </c>
      <c r="E23" s="33">
        <v>466</v>
      </c>
      <c r="F23" s="33">
        <v>1</v>
      </c>
      <c r="G23" s="33">
        <v>3517</v>
      </c>
      <c r="H23" s="33">
        <v>1761</v>
      </c>
      <c r="I23" s="33">
        <v>1756</v>
      </c>
    </row>
    <row r="24" spans="1:9" ht="11.25">
      <c r="A24" s="172" t="s">
        <v>127</v>
      </c>
      <c r="B24" s="172"/>
      <c r="C24" s="172"/>
      <c r="D24" s="172"/>
      <c r="E24" s="172"/>
      <c r="F24" s="172"/>
      <c r="G24" s="172"/>
      <c r="H24" s="172"/>
      <c r="I24" s="172"/>
    </row>
    <row r="25" spans="1:9" ht="11.25">
      <c r="A25" s="19" t="s">
        <v>128</v>
      </c>
      <c r="B25" s="29">
        <v>1223</v>
      </c>
      <c r="C25" s="29">
        <v>519</v>
      </c>
      <c r="D25" s="29">
        <v>17</v>
      </c>
      <c r="E25" s="18" t="s">
        <v>19</v>
      </c>
      <c r="F25" s="29">
        <v>9</v>
      </c>
      <c r="G25" s="29">
        <v>1768</v>
      </c>
      <c r="H25" s="29">
        <v>958</v>
      </c>
      <c r="I25" s="29">
        <v>810</v>
      </c>
    </row>
    <row r="26" spans="1:9" ht="11.25">
      <c r="A26" s="19" t="s">
        <v>129</v>
      </c>
      <c r="B26" s="29">
        <v>278</v>
      </c>
      <c r="C26" s="29">
        <v>260</v>
      </c>
      <c r="D26" s="29">
        <v>12</v>
      </c>
      <c r="E26" s="18" t="s">
        <v>19</v>
      </c>
      <c r="F26" s="29">
        <v>1</v>
      </c>
      <c r="G26" s="29">
        <v>551</v>
      </c>
      <c r="H26" s="29">
        <v>266</v>
      </c>
      <c r="I26" s="29">
        <v>285</v>
      </c>
    </row>
    <row r="27" spans="1:9" ht="11.25">
      <c r="A27" s="19" t="s">
        <v>130</v>
      </c>
      <c r="B27" s="29">
        <v>540</v>
      </c>
      <c r="C27" s="29">
        <v>490</v>
      </c>
      <c r="D27" s="29">
        <v>17</v>
      </c>
      <c r="E27" s="18" t="s">
        <v>19</v>
      </c>
      <c r="F27" s="29">
        <v>9</v>
      </c>
      <c r="G27" s="29">
        <v>1056</v>
      </c>
      <c r="H27" s="29">
        <v>553</v>
      </c>
      <c r="I27" s="29">
        <v>503</v>
      </c>
    </row>
    <row r="28" spans="1:9" ht="11.25">
      <c r="A28" s="62" t="s">
        <v>1</v>
      </c>
      <c r="B28" s="29">
        <v>265</v>
      </c>
      <c r="C28" s="29">
        <v>298</v>
      </c>
      <c r="D28" s="29">
        <v>15</v>
      </c>
      <c r="E28" s="18" t="s">
        <v>19</v>
      </c>
      <c r="F28" s="29">
        <v>6</v>
      </c>
      <c r="G28" s="29">
        <v>584</v>
      </c>
      <c r="H28" s="29">
        <v>336</v>
      </c>
      <c r="I28" s="29">
        <v>248</v>
      </c>
    </row>
    <row r="29" spans="1:9" ht="11.25">
      <c r="A29" s="62" t="s">
        <v>2</v>
      </c>
      <c r="B29" s="29">
        <v>648</v>
      </c>
      <c r="C29" s="29">
        <v>591</v>
      </c>
      <c r="D29" s="29">
        <v>39</v>
      </c>
      <c r="E29" s="18" t="s">
        <v>19</v>
      </c>
      <c r="F29" s="29">
        <v>17</v>
      </c>
      <c r="G29" s="29">
        <v>1295</v>
      </c>
      <c r="H29" s="29">
        <v>745</v>
      </c>
      <c r="I29" s="29">
        <v>550</v>
      </c>
    </row>
    <row r="30" spans="1:9" ht="11.25">
      <c r="A30" s="62" t="s">
        <v>3</v>
      </c>
      <c r="B30" s="29">
        <v>1560</v>
      </c>
      <c r="C30" s="29">
        <v>1054</v>
      </c>
      <c r="D30" s="29">
        <v>95</v>
      </c>
      <c r="E30" s="29">
        <v>1</v>
      </c>
      <c r="F30" s="29">
        <v>28</v>
      </c>
      <c r="G30" s="29">
        <v>2738</v>
      </c>
      <c r="H30" s="29">
        <v>1687</v>
      </c>
      <c r="I30" s="29">
        <v>1051</v>
      </c>
    </row>
    <row r="31" spans="1:9" ht="11.25">
      <c r="A31" s="62" t="s">
        <v>124</v>
      </c>
      <c r="B31" s="29">
        <v>4514</v>
      </c>
      <c r="C31" s="29">
        <v>3212</v>
      </c>
      <c r="D31" s="29">
        <v>195</v>
      </c>
      <c r="E31" s="29">
        <v>1</v>
      </c>
      <c r="F31" s="29">
        <v>70</v>
      </c>
      <c r="G31" s="29">
        <v>7992</v>
      </c>
      <c r="H31" s="29">
        <v>4545</v>
      </c>
      <c r="I31" s="29">
        <v>3447</v>
      </c>
    </row>
    <row r="32" spans="1:9" ht="11.25">
      <c r="A32" s="62" t="s">
        <v>125</v>
      </c>
      <c r="B32" s="29">
        <v>124</v>
      </c>
      <c r="C32" s="29">
        <v>150</v>
      </c>
      <c r="D32" s="29">
        <v>3</v>
      </c>
      <c r="E32" s="29">
        <v>1030</v>
      </c>
      <c r="F32" s="29">
        <v>15</v>
      </c>
      <c r="G32" s="29">
        <v>1322</v>
      </c>
      <c r="H32" s="29">
        <v>730</v>
      </c>
      <c r="I32" s="29">
        <v>592</v>
      </c>
    </row>
    <row r="33" spans="1:9" s="30" customFormat="1" ht="11.25">
      <c r="A33" s="52" t="s">
        <v>60</v>
      </c>
      <c r="B33" s="72">
        <v>4638</v>
      </c>
      <c r="C33" s="72">
        <v>3362</v>
      </c>
      <c r="D33" s="72">
        <v>198</v>
      </c>
      <c r="E33" s="72">
        <v>1031</v>
      </c>
      <c r="F33" s="72">
        <v>85</v>
      </c>
      <c r="G33" s="72">
        <v>9314</v>
      </c>
      <c r="H33" s="72">
        <v>5275</v>
      </c>
      <c r="I33" s="72">
        <v>4039</v>
      </c>
    </row>
    <row r="34" spans="1:9" ht="11.25">
      <c r="A34" s="172" t="s">
        <v>140</v>
      </c>
      <c r="B34" s="172"/>
      <c r="C34" s="172"/>
      <c r="D34" s="172"/>
      <c r="E34" s="172"/>
      <c r="F34" s="172"/>
      <c r="G34" s="172"/>
      <c r="H34" s="172"/>
      <c r="I34" s="172"/>
    </row>
    <row r="35" spans="1:9" ht="11.25">
      <c r="A35" s="19" t="s">
        <v>128</v>
      </c>
      <c r="B35" s="28">
        <v>69.17420814479638</v>
      </c>
      <c r="C35" s="28">
        <v>29.355203619909503</v>
      </c>
      <c r="D35" s="28">
        <v>0.9615384615384616</v>
      </c>
      <c r="E35" s="28">
        <v>0</v>
      </c>
      <c r="F35" s="28">
        <v>0.5090497737556561</v>
      </c>
      <c r="G35" s="28">
        <v>100</v>
      </c>
      <c r="H35" s="28">
        <v>54.185520361990946</v>
      </c>
      <c r="I35" s="28">
        <v>45.81447963800905</v>
      </c>
    </row>
    <row r="36" spans="1:9" ht="11.25">
      <c r="A36" s="19" t="s">
        <v>129</v>
      </c>
      <c r="B36" s="28">
        <v>50.45372050816697</v>
      </c>
      <c r="C36" s="28">
        <v>47.186932849364794</v>
      </c>
      <c r="D36" s="28">
        <v>2.1778584392014517</v>
      </c>
      <c r="E36" s="28">
        <v>0</v>
      </c>
      <c r="F36" s="28">
        <v>0.18148820326678766</v>
      </c>
      <c r="G36" s="28">
        <v>100</v>
      </c>
      <c r="H36" s="28">
        <v>48.275862068965516</v>
      </c>
      <c r="I36" s="28">
        <v>51.724137931034484</v>
      </c>
    </row>
    <row r="37" spans="1:9" ht="11.25">
      <c r="A37" s="19" t="s">
        <v>130</v>
      </c>
      <c r="B37" s="28">
        <v>51.13636363636363</v>
      </c>
      <c r="C37" s="28">
        <v>46.40151515151515</v>
      </c>
      <c r="D37" s="28">
        <v>1.6098484848484849</v>
      </c>
      <c r="E37" s="28">
        <v>0</v>
      </c>
      <c r="F37" s="28">
        <v>0.8522727272727272</v>
      </c>
      <c r="G37" s="28">
        <v>100</v>
      </c>
      <c r="H37" s="28">
        <v>52.36742424242424</v>
      </c>
      <c r="I37" s="28">
        <v>47.63257575757576</v>
      </c>
    </row>
    <row r="38" spans="1:9" ht="11.25">
      <c r="A38" s="62" t="s">
        <v>1</v>
      </c>
      <c r="B38" s="28">
        <v>45.37671232876712</v>
      </c>
      <c r="C38" s="28">
        <v>51.02739726027398</v>
      </c>
      <c r="D38" s="28">
        <v>2.5684931506849313</v>
      </c>
      <c r="E38" s="28">
        <v>0</v>
      </c>
      <c r="F38" s="28">
        <v>1.0273972602739725</v>
      </c>
      <c r="G38" s="28">
        <v>100</v>
      </c>
      <c r="H38" s="28">
        <v>57.534246575342465</v>
      </c>
      <c r="I38" s="28">
        <v>42.465753424657535</v>
      </c>
    </row>
    <row r="39" spans="1:9" ht="11.25">
      <c r="A39" s="62" t="s">
        <v>2</v>
      </c>
      <c r="B39" s="28">
        <v>50.038610038610045</v>
      </c>
      <c r="C39" s="28">
        <v>45.63706563706564</v>
      </c>
      <c r="D39" s="28">
        <v>3.011583011583012</v>
      </c>
      <c r="E39" s="28">
        <v>0</v>
      </c>
      <c r="F39" s="28">
        <v>1.3127413127413128</v>
      </c>
      <c r="G39" s="28">
        <v>100</v>
      </c>
      <c r="H39" s="28">
        <v>57.52895752895753</v>
      </c>
      <c r="I39" s="28">
        <v>42.471042471042466</v>
      </c>
    </row>
    <row r="40" spans="1:9" ht="11.25">
      <c r="A40" s="71" t="s">
        <v>3</v>
      </c>
      <c r="B40" s="28">
        <v>56.97589481373265</v>
      </c>
      <c r="C40" s="28">
        <v>38.495252008765526</v>
      </c>
      <c r="D40" s="28">
        <v>3.4696859021183344</v>
      </c>
      <c r="E40" s="28">
        <v>0.03652300949598247</v>
      </c>
      <c r="F40" s="28">
        <v>1.0226442658875092</v>
      </c>
      <c r="G40" s="28">
        <v>100</v>
      </c>
      <c r="H40" s="28">
        <v>61.61431701972242</v>
      </c>
      <c r="I40" s="28">
        <v>38.38568298027757</v>
      </c>
    </row>
    <row r="41" spans="1:9" ht="11.25">
      <c r="A41" s="62" t="s">
        <v>124</v>
      </c>
      <c r="B41" s="28">
        <v>56.481481481481474</v>
      </c>
      <c r="C41" s="28">
        <v>40.19019019019019</v>
      </c>
      <c r="D41" s="28">
        <v>2.43993993993994</v>
      </c>
      <c r="E41" s="28">
        <v>0.012512512512512512</v>
      </c>
      <c r="F41" s="28">
        <v>0.8758758758758759</v>
      </c>
      <c r="G41" s="28">
        <v>100</v>
      </c>
      <c r="H41" s="28">
        <v>56.86936936936937</v>
      </c>
      <c r="I41" s="28">
        <v>43.13063063063063</v>
      </c>
    </row>
    <row r="42" spans="1:9" ht="11.25">
      <c r="A42" s="62" t="s">
        <v>125</v>
      </c>
      <c r="B42" s="28">
        <v>9.379727685325264</v>
      </c>
      <c r="C42" s="28">
        <v>11.346444780635402</v>
      </c>
      <c r="D42" s="28">
        <v>0.22692889561270801</v>
      </c>
      <c r="E42" s="28">
        <v>77.91225416036308</v>
      </c>
      <c r="F42" s="28">
        <v>1.13464447806354</v>
      </c>
      <c r="G42" s="28">
        <v>100</v>
      </c>
      <c r="H42" s="28">
        <v>55.21936459909228</v>
      </c>
      <c r="I42" s="28">
        <v>44.78063540090771</v>
      </c>
    </row>
    <row r="43" spans="1:9" s="30" customFormat="1" ht="11.25">
      <c r="A43" s="52" t="s">
        <v>60</v>
      </c>
      <c r="B43" s="79">
        <v>49.79600601245437</v>
      </c>
      <c r="C43" s="79">
        <v>36.096199269916255</v>
      </c>
      <c r="D43" s="79">
        <v>2.125832080738673</v>
      </c>
      <c r="E43" s="79">
        <v>11.069357955765515</v>
      </c>
      <c r="F43" s="79">
        <v>0.9126046811251879</v>
      </c>
      <c r="G43" s="79">
        <v>100</v>
      </c>
      <c r="H43" s="79">
        <v>56.63517285806313</v>
      </c>
      <c r="I43" s="79">
        <v>43.36482714193687</v>
      </c>
    </row>
  </sheetData>
  <sheetProtection/>
  <mergeCells count="11">
    <mergeCell ref="B2:B3"/>
    <mergeCell ref="C3:D3"/>
    <mergeCell ref="A4:I4"/>
    <mergeCell ref="A14:I14"/>
    <mergeCell ref="A24:I24"/>
    <mergeCell ref="A34:I34"/>
    <mergeCell ref="H2:I2"/>
    <mergeCell ref="A2:A3"/>
    <mergeCell ref="E2:E3"/>
    <mergeCell ref="F2:F3"/>
    <mergeCell ref="G2:G3"/>
  </mergeCells>
  <printOptions/>
  <pageMargins left="0.75" right="0.75" top="1" bottom="1" header="0.5" footer="0.5"/>
  <pageSetup cellComments="atEnd"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00390625" defaultRowHeight="12.75"/>
  <cols>
    <col min="1" max="1" width="42.75390625" style="19" customWidth="1"/>
    <col min="2" max="2" width="7.75390625" style="19" customWidth="1"/>
    <col min="3" max="3" width="8.125" style="19" customWidth="1"/>
    <col min="4" max="4" width="42.75390625" style="19" customWidth="1"/>
    <col min="5" max="5" width="7.75390625" style="19" customWidth="1"/>
    <col min="6" max="6" width="8.25390625" style="19" customWidth="1"/>
    <col min="7" max="16384" width="9.125" style="19" customWidth="1"/>
  </cols>
  <sheetData>
    <row r="1" spans="1:6" s="30" customFormat="1" ht="11.25">
      <c r="A1" s="57" t="s">
        <v>198</v>
      </c>
      <c r="B1" s="21"/>
      <c r="C1" s="21"/>
      <c r="D1" s="21"/>
      <c r="E1" s="21"/>
      <c r="F1" s="21"/>
    </row>
    <row r="2" spans="1:6" s="91" customFormat="1" ht="11.25">
      <c r="A2" s="164" t="s">
        <v>199</v>
      </c>
      <c r="B2" s="174" t="s">
        <v>200</v>
      </c>
      <c r="C2" s="176"/>
      <c r="D2" s="183" t="s">
        <v>201</v>
      </c>
      <c r="E2" s="170" t="s">
        <v>200</v>
      </c>
      <c r="F2" s="180"/>
    </row>
    <row r="3" spans="1:6" s="91" customFormat="1" ht="11.25">
      <c r="A3" s="177"/>
      <c r="B3" s="2" t="s">
        <v>118</v>
      </c>
      <c r="C3" s="2" t="s">
        <v>202</v>
      </c>
      <c r="D3" s="184"/>
      <c r="E3" s="2" t="s">
        <v>118</v>
      </c>
      <c r="F3" s="25" t="s">
        <v>202</v>
      </c>
    </row>
    <row r="4" spans="1:6" s="62" customFormat="1" ht="11.25">
      <c r="A4" s="92" t="s">
        <v>203</v>
      </c>
      <c r="B4" s="93">
        <v>2665</v>
      </c>
      <c r="C4" s="94">
        <v>45.97205451095394</v>
      </c>
      <c r="D4" s="92" t="s">
        <v>204</v>
      </c>
      <c r="E4" s="93">
        <v>1281</v>
      </c>
      <c r="F4" s="94">
        <v>21.616604792440093</v>
      </c>
    </row>
    <row r="5" spans="1:6" s="62" customFormat="1" ht="11.25">
      <c r="A5" s="95" t="s">
        <v>205</v>
      </c>
      <c r="B5" s="93">
        <v>18</v>
      </c>
      <c r="C5" s="94">
        <v>0.3105054338450923</v>
      </c>
      <c r="D5" s="95" t="s">
        <v>206</v>
      </c>
      <c r="E5" s="93">
        <v>110</v>
      </c>
      <c r="F5" s="94">
        <v>1.8562267971650355</v>
      </c>
    </row>
    <row r="6" spans="1:6" s="62" customFormat="1" ht="11.25">
      <c r="A6" s="95" t="s">
        <v>207</v>
      </c>
      <c r="B6" s="93">
        <v>49</v>
      </c>
      <c r="C6" s="94">
        <v>0.8452647921338624</v>
      </c>
      <c r="D6" s="95" t="s">
        <v>208</v>
      </c>
      <c r="E6" s="93">
        <v>97</v>
      </c>
      <c r="F6" s="94">
        <v>1.6368545393182585</v>
      </c>
    </row>
    <row r="7" spans="1:6" s="62" customFormat="1" ht="11.25">
      <c r="A7" s="95" t="s">
        <v>209</v>
      </c>
      <c r="B7" s="93">
        <v>978</v>
      </c>
      <c r="C7" s="94">
        <v>16.87079523891668</v>
      </c>
      <c r="D7" s="95" t="s">
        <v>210</v>
      </c>
      <c r="E7" s="93">
        <v>1059</v>
      </c>
      <c r="F7" s="94">
        <v>17.870401619979752</v>
      </c>
    </row>
    <row r="8" spans="1:6" s="62" customFormat="1" ht="11.25">
      <c r="A8" s="95"/>
      <c r="B8" s="96"/>
      <c r="C8" s="94"/>
      <c r="D8" s="95" t="s">
        <v>211</v>
      </c>
      <c r="E8" s="93">
        <v>11</v>
      </c>
      <c r="F8" s="94">
        <v>0.18562267971650354</v>
      </c>
    </row>
    <row r="9" spans="1:6" s="62" customFormat="1" ht="11.25">
      <c r="A9" s="95"/>
      <c r="B9" s="96"/>
      <c r="C9" s="94"/>
      <c r="D9" s="95" t="s">
        <v>212</v>
      </c>
      <c r="E9" s="93">
        <v>259</v>
      </c>
      <c r="F9" s="94">
        <v>4.3705703678704015</v>
      </c>
    </row>
    <row r="10" spans="1:6" s="52" customFormat="1" ht="11.25">
      <c r="A10" s="97" t="s">
        <v>213</v>
      </c>
      <c r="B10" s="98">
        <v>3710</v>
      </c>
      <c r="C10" s="99">
        <v>63.99861997584958</v>
      </c>
      <c r="D10" s="97" t="s">
        <v>214</v>
      </c>
      <c r="E10" s="100">
        <v>2817</v>
      </c>
      <c r="F10" s="99">
        <v>47.53628079649005</v>
      </c>
    </row>
    <row r="11" spans="1:6" s="62" customFormat="1" ht="11.25">
      <c r="A11" s="95" t="s">
        <v>215</v>
      </c>
      <c r="B11" s="93">
        <v>600</v>
      </c>
      <c r="C11" s="94">
        <v>10.350181128169742</v>
      </c>
      <c r="D11" s="95" t="s">
        <v>216</v>
      </c>
      <c r="E11" s="93">
        <v>599</v>
      </c>
      <c r="F11" s="94">
        <v>10.107998650016874</v>
      </c>
    </row>
    <row r="12" spans="1:6" s="62" customFormat="1" ht="11.25">
      <c r="A12" s="95" t="s">
        <v>217</v>
      </c>
      <c r="B12" s="93">
        <v>410</v>
      </c>
      <c r="C12" s="94">
        <v>7.072623770915991</v>
      </c>
      <c r="D12" s="95" t="s">
        <v>218</v>
      </c>
      <c r="E12" s="93">
        <v>1172</v>
      </c>
      <c r="F12" s="94">
        <v>19.777252784340195</v>
      </c>
    </row>
    <row r="13" spans="1:6" s="62" customFormat="1" ht="22.5">
      <c r="A13" s="95" t="s">
        <v>219</v>
      </c>
      <c r="B13" s="93">
        <v>422</v>
      </c>
      <c r="C13" s="94">
        <v>7.2796273934793865</v>
      </c>
      <c r="D13" s="95" t="s">
        <v>220</v>
      </c>
      <c r="E13" s="93">
        <v>128</v>
      </c>
      <c r="F13" s="94">
        <v>2.1599730003374957</v>
      </c>
    </row>
    <row r="14" spans="1:6" s="62" customFormat="1" ht="11.25">
      <c r="A14" s="95" t="s">
        <v>209</v>
      </c>
      <c r="B14" s="93">
        <v>35</v>
      </c>
      <c r="C14" s="94">
        <v>0.6037605658099017</v>
      </c>
      <c r="D14" s="95" t="s">
        <v>221</v>
      </c>
      <c r="E14" s="93">
        <v>329</v>
      </c>
      <c r="F14" s="94">
        <v>5.55180560242997</v>
      </c>
    </row>
    <row r="15" spans="1:6" s="52" customFormat="1" ht="11.25">
      <c r="A15" s="97" t="s">
        <v>222</v>
      </c>
      <c r="B15" s="98">
        <v>1467</v>
      </c>
      <c r="C15" s="99">
        <v>25.30619285837502</v>
      </c>
      <c r="D15" s="97" t="s">
        <v>222</v>
      </c>
      <c r="E15" s="98">
        <v>2228</v>
      </c>
      <c r="F15" s="99">
        <v>37.59703003712453</v>
      </c>
    </row>
    <row r="16" spans="1:6" s="52" customFormat="1" ht="11.25">
      <c r="A16" s="97" t="s">
        <v>223</v>
      </c>
      <c r="B16" s="98">
        <v>55</v>
      </c>
      <c r="C16" s="99">
        <v>0.9487666034155597</v>
      </c>
      <c r="D16" s="97" t="s">
        <v>224</v>
      </c>
      <c r="E16" s="100">
        <v>110</v>
      </c>
      <c r="F16" s="99">
        <v>1.8562267971650355</v>
      </c>
    </row>
    <row r="17" spans="1:6" s="52" customFormat="1" ht="11.25">
      <c r="A17" s="97" t="s">
        <v>225</v>
      </c>
      <c r="B17" s="98">
        <v>565</v>
      </c>
      <c r="C17" s="99">
        <v>9.746420562359841</v>
      </c>
      <c r="D17" s="97" t="s">
        <v>226</v>
      </c>
      <c r="E17" s="98">
        <v>771</v>
      </c>
      <c r="F17" s="99">
        <v>13.010462369220384</v>
      </c>
    </row>
    <row r="18" spans="1:6" s="52" customFormat="1" ht="11.25">
      <c r="A18" s="97" t="s">
        <v>60</v>
      </c>
      <c r="B18" s="98">
        <v>5797</v>
      </c>
      <c r="C18" s="99">
        <v>100</v>
      </c>
      <c r="D18" s="97" t="s">
        <v>60</v>
      </c>
      <c r="E18" s="98">
        <v>5926</v>
      </c>
      <c r="F18" s="99">
        <v>100</v>
      </c>
    </row>
  </sheetData>
  <sheetProtection/>
  <mergeCells count="4">
    <mergeCell ref="A2:A3"/>
    <mergeCell ref="D2:D3"/>
    <mergeCell ref="E2:F2"/>
    <mergeCell ref="B2:C2"/>
  </mergeCells>
  <printOptions/>
  <pageMargins left="0.75" right="0.75" top="1" bottom="1" header="0.5" footer="0.5"/>
  <pageSetup cellComments="atEnd"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00390625" defaultRowHeight="12.75"/>
  <cols>
    <col min="1" max="1" width="42.75390625" style="19" customWidth="1"/>
    <col min="2" max="2" width="7.75390625" style="19" customWidth="1"/>
    <col min="3" max="3" width="9.00390625" style="19" customWidth="1"/>
    <col min="4" max="4" width="42.75390625" style="19" customWidth="1"/>
    <col min="5" max="5" width="7.75390625" style="19" customWidth="1"/>
    <col min="6" max="6" width="9.00390625" style="19" customWidth="1"/>
    <col min="7" max="16384" width="9.125" style="19" customWidth="1"/>
  </cols>
  <sheetData>
    <row r="1" spans="1:6" s="30" customFormat="1" ht="11.25">
      <c r="A1" s="57" t="s">
        <v>227</v>
      </c>
      <c r="B1" s="21"/>
      <c r="C1" s="21"/>
      <c r="D1" s="21"/>
      <c r="E1" s="21"/>
      <c r="F1" s="21"/>
    </row>
    <row r="2" spans="1:6" s="91" customFormat="1" ht="11.25">
      <c r="A2" s="164" t="s">
        <v>199</v>
      </c>
      <c r="B2" s="174" t="s">
        <v>200</v>
      </c>
      <c r="C2" s="176"/>
      <c r="D2" s="183" t="s">
        <v>201</v>
      </c>
      <c r="E2" s="183" t="s">
        <v>200</v>
      </c>
      <c r="F2" s="170"/>
    </row>
    <row r="3" spans="1:6" s="91" customFormat="1" ht="11.25">
      <c r="A3" s="177"/>
      <c r="B3" s="2" t="s">
        <v>118</v>
      </c>
      <c r="C3" s="2" t="s">
        <v>202</v>
      </c>
      <c r="D3" s="184"/>
      <c r="E3" s="2" t="s">
        <v>118</v>
      </c>
      <c r="F3" s="25" t="s">
        <v>202</v>
      </c>
    </row>
    <row r="4" spans="1:6" ht="11.25">
      <c r="A4" s="92" t="s">
        <v>203</v>
      </c>
      <c r="B4" s="93">
        <v>1439</v>
      </c>
      <c r="C4" s="94">
        <v>40.91555302814899</v>
      </c>
      <c r="D4" s="92" t="s">
        <v>204</v>
      </c>
      <c r="E4" s="93">
        <v>493</v>
      </c>
      <c r="F4" s="94">
        <v>14.939393939393938</v>
      </c>
    </row>
    <row r="5" spans="1:6" ht="11.25">
      <c r="A5" s="95" t="s">
        <v>205</v>
      </c>
      <c r="B5" s="101">
        <v>5</v>
      </c>
      <c r="C5" s="94">
        <v>0.1421666192777936</v>
      </c>
      <c r="D5" s="95" t="s">
        <v>206</v>
      </c>
      <c r="E5" s="93">
        <v>51</v>
      </c>
      <c r="F5" s="94">
        <v>1.5454545454545454</v>
      </c>
    </row>
    <row r="6" spans="1:6" ht="11.25">
      <c r="A6" s="95" t="s">
        <v>228</v>
      </c>
      <c r="B6" s="93">
        <v>20</v>
      </c>
      <c r="C6" s="94">
        <v>0.5686664771111744</v>
      </c>
      <c r="D6" s="95" t="s">
        <v>208</v>
      </c>
      <c r="E6" s="93">
        <v>361</v>
      </c>
      <c r="F6" s="94">
        <v>10.93939393939394</v>
      </c>
    </row>
    <row r="7" spans="1:6" ht="11.25">
      <c r="A7" s="95" t="s">
        <v>209</v>
      </c>
      <c r="B7" s="93">
        <v>254</v>
      </c>
      <c r="C7" s="94">
        <v>7.222064259311914</v>
      </c>
      <c r="D7" s="95" t="s">
        <v>211</v>
      </c>
      <c r="E7" s="93">
        <v>494</v>
      </c>
      <c r="F7" s="94">
        <v>14.969696969696969</v>
      </c>
    </row>
    <row r="8" spans="1:6" ht="11.25">
      <c r="A8" s="95"/>
      <c r="B8" s="93"/>
      <c r="C8" s="94"/>
      <c r="D8" s="95" t="s">
        <v>212</v>
      </c>
      <c r="E8" s="93">
        <v>5</v>
      </c>
      <c r="F8" s="94">
        <v>0.15151515151515152</v>
      </c>
    </row>
    <row r="9" spans="1:6" ht="11.25">
      <c r="A9" s="95"/>
      <c r="B9" s="93"/>
      <c r="C9" s="94"/>
      <c r="D9" s="95" t="s">
        <v>210</v>
      </c>
      <c r="E9" s="93">
        <v>69</v>
      </c>
      <c r="F9" s="94">
        <v>2.090909090909091</v>
      </c>
    </row>
    <row r="10" spans="1:6" s="30" customFormat="1" ht="11.25">
      <c r="A10" s="97" t="s">
        <v>213</v>
      </c>
      <c r="B10" s="102">
        <v>1718</v>
      </c>
      <c r="C10" s="99">
        <v>48.84845038384987</v>
      </c>
      <c r="D10" s="97" t="s">
        <v>214</v>
      </c>
      <c r="E10" s="102">
        <v>1473</v>
      </c>
      <c r="F10" s="99">
        <v>44.63636363636363</v>
      </c>
    </row>
    <row r="11" spans="1:6" ht="11.25">
      <c r="A11" s="95" t="s">
        <v>215</v>
      </c>
      <c r="B11" s="93">
        <v>367</v>
      </c>
      <c r="C11" s="94">
        <v>10.435029854990049</v>
      </c>
      <c r="D11" s="95" t="s">
        <v>216</v>
      </c>
      <c r="E11" s="93">
        <v>772</v>
      </c>
      <c r="F11" s="94">
        <v>23.393939393939394</v>
      </c>
    </row>
    <row r="12" spans="1:6" ht="11.25">
      <c r="A12" s="95" t="s">
        <v>217</v>
      </c>
      <c r="B12" s="93">
        <v>677</v>
      </c>
      <c r="C12" s="94">
        <v>19.24936025021325</v>
      </c>
      <c r="D12" s="95" t="s">
        <v>218</v>
      </c>
      <c r="E12" s="93">
        <v>420</v>
      </c>
      <c r="F12" s="94">
        <v>12.727272727272727</v>
      </c>
    </row>
    <row r="13" spans="1:6" ht="22.5">
      <c r="A13" s="95" t="s">
        <v>219</v>
      </c>
      <c r="B13" s="93">
        <v>178</v>
      </c>
      <c r="C13" s="94">
        <v>5.061131646289451</v>
      </c>
      <c r="D13" s="95" t="s">
        <v>220</v>
      </c>
      <c r="E13" s="93">
        <v>8</v>
      </c>
      <c r="F13" s="94">
        <v>0.24242424242424243</v>
      </c>
    </row>
    <row r="14" spans="1:6" ht="11.25">
      <c r="A14" s="95" t="s">
        <v>209</v>
      </c>
      <c r="B14" s="93">
        <v>109</v>
      </c>
      <c r="C14" s="94">
        <v>3.0992323002559</v>
      </c>
      <c r="D14" s="95" t="s">
        <v>221</v>
      </c>
      <c r="E14" s="93">
        <v>60</v>
      </c>
      <c r="F14" s="94">
        <v>1.8181818181818181</v>
      </c>
    </row>
    <row r="15" spans="1:6" s="30" customFormat="1" ht="11.25">
      <c r="A15" s="97" t="s">
        <v>222</v>
      </c>
      <c r="B15" s="102">
        <v>1331</v>
      </c>
      <c r="C15" s="99">
        <v>37.844754051748644</v>
      </c>
      <c r="D15" s="97" t="s">
        <v>222</v>
      </c>
      <c r="E15" s="102">
        <v>1260</v>
      </c>
      <c r="F15" s="99">
        <v>38.18181818181819</v>
      </c>
    </row>
    <row r="16" spans="1:6" s="30" customFormat="1" ht="11.25">
      <c r="A16" s="97" t="s">
        <v>223</v>
      </c>
      <c r="B16" s="98">
        <v>2</v>
      </c>
      <c r="C16" s="103">
        <v>0.05686664771111743</v>
      </c>
      <c r="D16" s="97" t="s">
        <v>224</v>
      </c>
      <c r="E16" s="98">
        <v>11</v>
      </c>
      <c r="F16" s="103">
        <v>0.33333333333333337</v>
      </c>
    </row>
    <row r="17" spans="1:6" s="30" customFormat="1" ht="11.25">
      <c r="A17" s="97" t="s">
        <v>225</v>
      </c>
      <c r="B17" s="98">
        <v>466</v>
      </c>
      <c r="C17" s="103">
        <v>13.249928916690362</v>
      </c>
      <c r="D17" s="97" t="s">
        <v>226</v>
      </c>
      <c r="E17" s="98">
        <v>556</v>
      </c>
      <c r="F17" s="103">
        <v>16.848484848484848</v>
      </c>
    </row>
    <row r="18" spans="1:6" s="30" customFormat="1" ht="11.25">
      <c r="A18" s="97" t="s">
        <v>60</v>
      </c>
      <c r="B18" s="102">
        <v>3517</v>
      </c>
      <c r="C18" s="99">
        <v>100</v>
      </c>
      <c r="D18" s="97" t="s">
        <v>60</v>
      </c>
      <c r="E18" s="102">
        <v>3300</v>
      </c>
      <c r="F18" s="99">
        <v>100</v>
      </c>
    </row>
  </sheetData>
  <sheetProtection/>
  <mergeCells count="4">
    <mergeCell ref="B2:C2"/>
    <mergeCell ref="A2:A3"/>
    <mergeCell ref="D2:D3"/>
    <mergeCell ref="E2:F2"/>
  </mergeCells>
  <printOptions/>
  <pageMargins left="0.75" right="0.75" top="1" bottom="1" header="0.5" footer="0.5"/>
  <pageSetup cellComments="atEnd"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00390625" defaultRowHeight="12.75"/>
  <cols>
    <col min="1" max="1" width="51.875" style="105" customWidth="1"/>
    <col min="2" max="2" width="12.125" style="105" customWidth="1"/>
    <col min="3" max="3" width="10.875" style="105" customWidth="1"/>
    <col min="4" max="4" width="12.375" style="105" customWidth="1"/>
    <col min="5" max="5" width="10.125" style="105" customWidth="1"/>
    <col min="6" max="6" width="8.625" style="105" customWidth="1"/>
    <col min="7" max="16384" width="9.125" style="105" customWidth="1"/>
  </cols>
  <sheetData>
    <row r="1" spans="1:6" s="116" customFormat="1" ht="11.25">
      <c r="A1" s="114" t="s">
        <v>229</v>
      </c>
      <c r="B1" s="115"/>
      <c r="C1" s="115"/>
      <c r="D1" s="115"/>
      <c r="E1" s="115"/>
      <c r="F1" s="115"/>
    </row>
    <row r="2" spans="1:6" ht="11.25">
      <c r="A2" s="193" t="s">
        <v>84</v>
      </c>
      <c r="B2" s="187" t="s">
        <v>133</v>
      </c>
      <c r="C2" s="104" t="s">
        <v>134</v>
      </c>
      <c r="D2" s="104" t="s">
        <v>135</v>
      </c>
      <c r="E2" s="187" t="s">
        <v>60</v>
      </c>
      <c r="F2" s="189" t="s">
        <v>136</v>
      </c>
    </row>
    <row r="3" spans="1:6" ht="11.25">
      <c r="A3" s="194"/>
      <c r="B3" s="188"/>
      <c r="C3" s="191" t="s">
        <v>138</v>
      </c>
      <c r="D3" s="192"/>
      <c r="E3" s="188"/>
      <c r="F3" s="190"/>
    </row>
    <row r="4" spans="1:6" s="108" customFormat="1" ht="11.25">
      <c r="A4" s="108" t="s">
        <v>230</v>
      </c>
      <c r="B4" s="109">
        <v>32</v>
      </c>
      <c r="C4" s="109">
        <v>1577</v>
      </c>
      <c r="D4" s="109">
        <v>173</v>
      </c>
      <c r="E4" s="109">
        <v>1782</v>
      </c>
      <c r="F4" s="109">
        <v>682</v>
      </c>
    </row>
    <row r="5" spans="1:5" s="108" customFormat="1" ht="11.25">
      <c r="A5" s="110" t="s">
        <v>76</v>
      </c>
      <c r="B5" s="109"/>
      <c r="C5" s="109"/>
      <c r="D5" s="109"/>
      <c r="E5" s="109"/>
    </row>
    <row r="6" spans="1:6" s="110" customFormat="1" ht="11.25">
      <c r="A6" s="111" t="s">
        <v>231</v>
      </c>
      <c r="B6" s="112">
        <v>30</v>
      </c>
      <c r="C6" s="112">
        <v>1240</v>
      </c>
      <c r="D6" s="112">
        <v>145</v>
      </c>
      <c r="E6" s="110">
        <v>1415</v>
      </c>
      <c r="F6" s="110">
        <v>552</v>
      </c>
    </row>
    <row r="7" spans="1:6" s="110" customFormat="1" ht="11.25">
      <c r="A7" s="111" t="s">
        <v>232</v>
      </c>
      <c r="B7" s="18" t="s">
        <v>19</v>
      </c>
      <c r="C7" s="112">
        <v>32</v>
      </c>
      <c r="D7" s="112">
        <v>5</v>
      </c>
      <c r="E7" s="110">
        <v>37</v>
      </c>
      <c r="F7" s="110">
        <v>13</v>
      </c>
    </row>
    <row r="8" spans="1:6" s="110" customFormat="1" ht="11.25">
      <c r="A8" s="111" t="s">
        <v>233</v>
      </c>
      <c r="B8" s="18">
        <v>1</v>
      </c>
      <c r="C8" s="112">
        <v>53</v>
      </c>
      <c r="D8" s="112">
        <v>5</v>
      </c>
      <c r="E8" s="110">
        <v>59</v>
      </c>
      <c r="F8" s="110">
        <v>20</v>
      </c>
    </row>
    <row r="9" spans="1:6" s="110" customFormat="1" ht="11.25">
      <c r="A9" s="111" t="s">
        <v>234</v>
      </c>
      <c r="B9" s="113">
        <v>1</v>
      </c>
      <c r="C9" s="110">
        <v>252</v>
      </c>
      <c r="D9" s="110">
        <v>18</v>
      </c>
      <c r="E9" s="110">
        <v>271</v>
      </c>
      <c r="F9" s="110">
        <v>97</v>
      </c>
    </row>
    <row r="10" spans="1:6" s="108" customFormat="1" ht="11.25">
      <c r="A10" s="108" t="s">
        <v>235</v>
      </c>
      <c r="B10" s="109">
        <v>6</v>
      </c>
      <c r="C10" s="109">
        <v>1570</v>
      </c>
      <c r="D10" s="109">
        <v>216</v>
      </c>
      <c r="E10" s="109">
        <v>1792</v>
      </c>
      <c r="F10" s="109">
        <v>790</v>
      </c>
    </row>
    <row r="11" spans="1:6" s="108" customFormat="1" ht="11.25">
      <c r="A11" s="110" t="s">
        <v>76</v>
      </c>
      <c r="B11" s="109"/>
      <c r="C11" s="109"/>
      <c r="D11" s="109"/>
      <c r="E11" s="109"/>
      <c r="F11" s="109"/>
    </row>
    <row r="12" spans="1:6" s="110" customFormat="1" ht="11.25">
      <c r="A12" s="111" t="s">
        <v>231</v>
      </c>
      <c r="B12" s="112">
        <v>3</v>
      </c>
      <c r="C12" s="112">
        <v>995</v>
      </c>
      <c r="D12" s="112">
        <v>149</v>
      </c>
      <c r="E12" s="112">
        <v>1147</v>
      </c>
      <c r="F12" s="112">
        <v>518</v>
      </c>
    </row>
    <row r="13" spans="1:6" s="110" customFormat="1" ht="11.25">
      <c r="A13" s="111" t="s">
        <v>232</v>
      </c>
      <c r="B13" s="18">
        <v>1</v>
      </c>
      <c r="C13" s="112">
        <v>100</v>
      </c>
      <c r="D13" s="112">
        <v>10</v>
      </c>
      <c r="E13" s="112">
        <v>111</v>
      </c>
      <c r="F13" s="112">
        <v>49</v>
      </c>
    </row>
    <row r="14" spans="1:6" s="110" customFormat="1" ht="11.25">
      <c r="A14" s="111" t="s">
        <v>233</v>
      </c>
      <c r="B14" s="18" t="s">
        <v>19</v>
      </c>
      <c r="C14" s="112">
        <v>42</v>
      </c>
      <c r="D14" s="112">
        <v>4</v>
      </c>
      <c r="E14" s="112">
        <v>46</v>
      </c>
      <c r="F14" s="112">
        <v>23</v>
      </c>
    </row>
    <row r="15" spans="1:6" s="110" customFormat="1" ht="11.25">
      <c r="A15" s="111" t="s">
        <v>234</v>
      </c>
      <c r="B15" s="18">
        <v>2</v>
      </c>
      <c r="C15" s="112">
        <v>433</v>
      </c>
      <c r="D15" s="112">
        <v>53</v>
      </c>
      <c r="E15" s="112">
        <v>488</v>
      </c>
      <c r="F15" s="112">
        <v>200</v>
      </c>
    </row>
    <row r="16" spans="1:6" s="108" customFormat="1" ht="11.25">
      <c r="A16" s="108" t="s">
        <v>60</v>
      </c>
      <c r="B16" s="109">
        <v>38</v>
      </c>
      <c r="C16" s="109">
        <v>3147</v>
      </c>
      <c r="D16" s="109">
        <v>389</v>
      </c>
      <c r="E16" s="109">
        <v>3574</v>
      </c>
      <c r="F16" s="109">
        <v>1472</v>
      </c>
    </row>
    <row r="17" spans="1:6" s="108" customFormat="1" ht="11.25">
      <c r="A17" s="110" t="s">
        <v>76</v>
      </c>
      <c r="B17" s="109"/>
      <c r="C17" s="109"/>
      <c r="D17" s="109"/>
      <c r="E17" s="109"/>
      <c r="F17" s="109"/>
    </row>
    <row r="18" spans="1:6" ht="11.25">
      <c r="A18" s="111" t="s">
        <v>231</v>
      </c>
      <c r="B18" s="112">
        <v>33</v>
      </c>
      <c r="C18" s="112">
        <v>2235</v>
      </c>
      <c r="D18" s="112">
        <v>294</v>
      </c>
      <c r="E18" s="112">
        <v>2562</v>
      </c>
      <c r="F18" s="112">
        <v>1070</v>
      </c>
    </row>
    <row r="19" spans="1:6" ht="11.25">
      <c r="A19" s="111" t="s">
        <v>232</v>
      </c>
      <c r="B19" s="112">
        <v>1</v>
      </c>
      <c r="C19" s="112">
        <v>132</v>
      </c>
      <c r="D19" s="112">
        <v>15</v>
      </c>
      <c r="E19" s="112">
        <v>148</v>
      </c>
      <c r="F19" s="112">
        <v>62</v>
      </c>
    </row>
    <row r="20" spans="1:6" ht="11.25">
      <c r="A20" s="111" t="s">
        <v>233</v>
      </c>
      <c r="B20" s="112">
        <v>1</v>
      </c>
      <c r="C20" s="112">
        <v>95</v>
      </c>
      <c r="D20" s="112">
        <v>9</v>
      </c>
      <c r="E20" s="112">
        <v>105</v>
      </c>
      <c r="F20" s="112">
        <v>43</v>
      </c>
    </row>
    <row r="21" spans="1:6" ht="11.25">
      <c r="A21" s="111" t="s">
        <v>234</v>
      </c>
      <c r="B21" s="112">
        <v>3</v>
      </c>
      <c r="C21" s="112">
        <v>685</v>
      </c>
      <c r="D21" s="112">
        <v>71</v>
      </c>
      <c r="E21" s="112">
        <v>759</v>
      </c>
      <c r="F21" s="112">
        <v>297</v>
      </c>
    </row>
  </sheetData>
  <sheetProtection/>
  <mergeCells count="5">
    <mergeCell ref="E2:E3"/>
    <mergeCell ref="F2:F3"/>
    <mergeCell ref="C3:D3"/>
    <mergeCell ref="A2:A3"/>
    <mergeCell ref="B2:B3"/>
  </mergeCells>
  <printOptions/>
  <pageMargins left="0.75" right="0.75" top="1" bottom="1" header="0.5" footer="0.5"/>
  <pageSetup cellComments="atEnd"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26"/>
  <sheetViews>
    <sheetView zoomScalePageLayoutView="0" workbookViewId="0" topLeftCell="A1">
      <selection activeCell="A14" sqref="A14"/>
    </sheetView>
  </sheetViews>
  <sheetFormatPr defaultColWidth="9.00390625" defaultRowHeight="12.75"/>
  <cols>
    <col min="1" max="1" width="43.625" style="19" customWidth="1"/>
    <col min="2" max="2" width="11.00390625" style="19" customWidth="1"/>
    <col min="3" max="4" width="9.75390625" style="19" customWidth="1"/>
    <col min="5" max="5" width="10.875" style="19" customWidth="1"/>
    <col min="6" max="7" width="9.75390625" style="19" customWidth="1"/>
    <col min="8" max="8" width="16.25390625" style="19" customWidth="1"/>
    <col min="9" max="16384" width="9.125" style="19" customWidth="1"/>
  </cols>
  <sheetData>
    <row r="1" spans="1:8" s="30" customFormat="1" ht="11.25">
      <c r="A1" s="57" t="s">
        <v>236</v>
      </c>
      <c r="B1" s="21"/>
      <c r="C1" s="21"/>
      <c r="D1" s="21"/>
      <c r="E1" s="21"/>
      <c r="F1" s="21"/>
      <c r="G1" s="21"/>
      <c r="H1" s="21"/>
    </row>
    <row r="2" spans="1:8" ht="11.25">
      <c r="A2" s="164" t="s">
        <v>84</v>
      </c>
      <c r="B2" s="174" t="s">
        <v>25</v>
      </c>
      <c r="C2" s="175"/>
      <c r="D2" s="175"/>
      <c r="E2" s="175"/>
      <c r="F2" s="176"/>
      <c r="G2" s="183" t="s">
        <v>237</v>
      </c>
      <c r="H2" s="170" t="s">
        <v>238</v>
      </c>
    </row>
    <row r="3" spans="1:8" ht="22.5">
      <c r="A3" s="165"/>
      <c r="B3" s="2" t="s">
        <v>239</v>
      </c>
      <c r="C3" s="2" t="s">
        <v>240</v>
      </c>
      <c r="D3" s="2" t="s">
        <v>241</v>
      </c>
      <c r="E3" s="2" t="s">
        <v>242</v>
      </c>
      <c r="F3" s="73" t="s">
        <v>36</v>
      </c>
      <c r="G3" s="195"/>
      <c r="H3" s="173"/>
    </row>
    <row r="4" spans="1:8" ht="11.25">
      <c r="A4" s="181" t="s">
        <v>175</v>
      </c>
      <c r="B4" s="181"/>
      <c r="C4" s="181"/>
      <c r="D4" s="181"/>
      <c r="E4" s="181"/>
      <c r="F4" s="181"/>
      <c r="G4" s="181"/>
      <c r="H4" s="181"/>
    </row>
    <row r="5" spans="1:8" ht="11.25">
      <c r="A5" s="62" t="s">
        <v>177</v>
      </c>
      <c r="B5" s="47">
        <v>433</v>
      </c>
      <c r="C5" s="47">
        <v>133</v>
      </c>
      <c r="D5" s="47">
        <v>89</v>
      </c>
      <c r="E5" s="47">
        <v>463</v>
      </c>
      <c r="F5" s="47">
        <v>1118</v>
      </c>
      <c r="G5" s="47">
        <v>7319</v>
      </c>
      <c r="H5" s="47">
        <v>89</v>
      </c>
    </row>
    <row r="6" spans="1:8" ht="11.25">
      <c r="A6" s="62" t="s">
        <v>164</v>
      </c>
      <c r="B6" s="47">
        <v>235</v>
      </c>
      <c r="C6" s="47">
        <v>152</v>
      </c>
      <c r="D6" s="47">
        <v>102</v>
      </c>
      <c r="E6" s="47">
        <v>470</v>
      </c>
      <c r="F6" s="47">
        <v>959</v>
      </c>
      <c r="G6" s="47">
        <v>5439</v>
      </c>
      <c r="H6" s="47">
        <v>99</v>
      </c>
    </row>
    <row r="7" spans="1:8" ht="11.25">
      <c r="A7" s="62" t="s">
        <v>165</v>
      </c>
      <c r="B7" s="47">
        <v>3</v>
      </c>
      <c r="C7" s="47">
        <v>4</v>
      </c>
      <c r="D7" s="47">
        <v>1</v>
      </c>
      <c r="E7" s="47">
        <v>9</v>
      </c>
      <c r="F7" s="47">
        <v>17</v>
      </c>
      <c r="G7" s="47">
        <v>67</v>
      </c>
      <c r="H7" s="47"/>
    </row>
    <row r="8" spans="1:8" ht="11.25">
      <c r="A8" s="62" t="s">
        <v>178</v>
      </c>
      <c r="B8" s="47">
        <v>86</v>
      </c>
      <c r="C8" s="47">
        <v>38</v>
      </c>
      <c r="D8" s="47">
        <v>22</v>
      </c>
      <c r="E8" s="47">
        <v>85</v>
      </c>
      <c r="F8" s="47">
        <v>231</v>
      </c>
      <c r="G8" s="47">
        <v>1761</v>
      </c>
      <c r="H8" s="47">
        <v>30</v>
      </c>
    </row>
    <row r="9" spans="1:8" ht="11.25">
      <c r="A9" s="117" t="s">
        <v>167</v>
      </c>
      <c r="B9" s="47">
        <v>2</v>
      </c>
      <c r="C9" s="47">
        <v>2</v>
      </c>
      <c r="D9" s="47">
        <v>9</v>
      </c>
      <c r="E9" s="47">
        <v>30</v>
      </c>
      <c r="F9" s="47">
        <v>43</v>
      </c>
      <c r="G9" s="47">
        <v>229</v>
      </c>
      <c r="H9" s="47">
        <v>9</v>
      </c>
    </row>
    <row r="10" spans="1:8" ht="11.25">
      <c r="A10" s="62" t="s">
        <v>168</v>
      </c>
      <c r="B10" s="47">
        <v>158</v>
      </c>
      <c r="C10" s="47">
        <v>12</v>
      </c>
      <c r="D10" s="47">
        <v>13</v>
      </c>
      <c r="E10" s="47">
        <v>38</v>
      </c>
      <c r="F10" s="47">
        <v>221</v>
      </c>
      <c r="G10" s="47">
        <v>541</v>
      </c>
      <c r="H10" s="47">
        <v>15</v>
      </c>
    </row>
    <row r="11" spans="1:8" ht="11.25">
      <c r="A11" s="117" t="s">
        <v>169</v>
      </c>
      <c r="B11" s="47">
        <v>39</v>
      </c>
      <c r="C11" s="47">
        <v>14</v>
      </c>
      <c r="D11" s="47">
        <v>15</v>
      </c>
      <c r="E11" s="47">
        <v>47</v>
      </c>
      <c r="F11" s="47">
        <v>115</v>
      </c>
      <c r="G11" s="47">
        <v>358</v>
      </c>
      <c r="H11" s="47">
        <v>11</v>
      </c>
    </row>
    <row r="12" spans="1:8" ht="11.25">
      <c r="A12" s="62" t="s">
        <v>170</v>
      </c>
      <c r="B12" s="47">
        <v>1</v>
      </c>
      <c r="C12" s="18" t="s">
        <v>19</v>
      </c>
      <c r="D12" s="18" t="s">
        <v>19</v>
      </c>
      <c r="E12" s="18" t="s">
        <v>19</v>
      </c>
      <c r="F12" s="47">
        <v>1</v>
      </c>
      <c r="G12" s="47">
        <v>1</v>
      </c>
      <c r="H12" s="18" t="s">
        <v>19</v>
      </c>
    </row>
    <row r="13" spans="1:8" ht="11.25">
      <c r="A13" s="117" t="s">
        <v>173</v>
      </c>
      <c r="B13" s="47">
        <v>177</v>
      </c>
      <c r="C13" s="47">
        <v>101</v>
      </c>
      <c r="D13" s="47">
        <v>85</v>
      </c>
      <c r="E13" s="47">
        <v>178</v>
      </c>
      <c r="F13" s="47">
        <v>541</v>
      </c>
      <c r="G13" s="47">
        <v>1681</v>
      </c>
      <c r="H13" s="47">
        <v>45</v>
      </c>
    </row>
    <row r="14" spans="1:8" s="30" customFormat="1" ht="11.25">
      <c r="A14" s="52" t="s">
        <v>179</v>
      </c>
      <c r="B14" s="53">
        <f>SUM(B5:B13)</f>
        <v>1134</v>
      </c>
      <c r="C14" s="53">
        <f aca="true" t="shared" si="0" ref="C14:H14">SUM(C5:C13)</f>
        <v>456</v>
      </c>
      <c r="D14" s="53">
        <f t="shared" si="0"/>
        <v>336</v>
      </c>
      <c r="E14" s="53">
        <f t="shared" si="0"/>
        <v>1320</v>
      </c>
      <c r="F14" s="53">
        <f t="shared" si="0"/>
        <v>3246</v>
      </c>
      <c r="G14" s="53">
        <f t="shared" si="0"/>
        <v>17396</v>
      </c>
      <c r="H14" s="53">
        <f t="shared" si="0"/>
        <v>298</v>
      </c>
    </row>
    <row r="15" spans="1:8" s="30" customFormat="1" ht="11.25">
      <c r="A15" s="52" t="s">
        <v>183</v>
      </c>
      <c r="B15" s="53">
        <v>67</v>
      </c>
      <c r="C15" s="53">
        <v>27</v>
      </c>
      <c r="D15" s="53">
        <v>33</v>
      </c>
      <c r="E15" s="53">
        <v>48</v>
      </c>
      <c r="F15" s="53">
        <v>175</v>
      </c>
      <c r="G15" s="53">
        <v>532</v>
      </c>
      <c r="H15" s="53">
        <v>7</v>
      </c>
    </row>
    <row r="16" spans="1:8" ht="11.25">
      <c r="A16" s="172" t="s">
        <v>147</v>
      </c>
      <c r="B16" s="172"/>
      <c r="C16" s="172"/>
      <c r="D16" s="172"/>
      <c r="E16" s="172"/>
      <c r="F16" s="172"/>
      <c r="G16" s="172"/>
      <c r="H16" s="172"/>
    </row>
    <row r="17" spans="1:8" s="62" customFormat="1" ht="11.25">
      <c r="A17" s="52" t="s">
        <v>148</v>
      </c>
      <c r="B17" s="53">
        <v>281</v>
      </c>
      <c r="C17" s="53">
        <v>125</v>
      </c>
      <c r="D17" s="53">
        <v>80</v>
      </c>
      <c r="E17" s="53">
        <v>284</v>
      </c>
      <c r="F17" s="53">
        <v>770</v>
      </c>
      <c r="G17" s="53">
        <v>4648</v>
      </c>
      <c r="H17" s="53">
        <v>49</v>
      </c>
    </row>
    <row r="18" spans="1:8" s="62" customFormat="1" ht="11.25">
      <c r="A18" s="62" t="s">
        <v>149</v>
      </c>
      <c r="B18" s="47">
        <v>160</v>
      </c>
      <c r="C18" s="47">
        <v>39</v>
      </c>
      <c r="D18" s="47">
        <v>27</v>
      </c>
      <c r="E18" s="47">
        <v>95</v>
      </c>
      <c r="F18" s="47">
        <v>321</v>
      </c>
      <c r="G18" s="47">
        <v>780</v>
      </c>
      <c r="H18" s="47">
        <v>31</v>
      </c>
    </row>
    <row r="19" spans="1:8" s="62" customFormat="1" ht="11.25">
      <c r="A19" s="62" t="s">
        <v>150</v>
      </c>
      <c r="B19" s="47">
        <v>72</v>
      </c>
      <c r="C19" s="47">
        <v>35</v>
      </c>
      <c r="D19" s="47">
        <v>22</v>
      </c>
      <c r="E19" s="47">
        <v>68</v>
      </c>
      <c r="F19" s="47">
        <v>197</v>
      </c>
      <c r="G19" s="47">
        <v>945</v>
      </c>
      <c r="H19" s="47">
        <v>22</v>
      </c>
    </row>
    <row r="20" spans="1:8" s="62" customFormat="1" ht="11.25">
      <c r="A20" s="62" t="s">
        <v>151</v>
      </c>
      <c r="B20" s="47">
        <v>147</v>
      </c>
      <c r="C20" s="47">
        <v>55</v>
      </c>
      <c r="D20" s="47">
        <v>47</v>
      </c>
      <c r="E20" s="47">
        <v>153</v>
      </c>
      <c r="F20" s="47">
        <v>402</v>
      </c>
      <c r="G20" s="47">
        <v>3529</v>
      </c>
      <c r="H20" s="47">
        <v>85</v>
      </c>
    </row>
    <row r="21" spans="1:8" s="62" customFormat="1" ht="11.25">
      <c r="A21" s="52" t="s">
        <v>152</v>
      </c>
      <c r="B21" s="53">
        <v>379</v>
      </c>
      <c r="C21" s="53">
        <v>129</v>
      </c>
      <c r="D21" s="53">
        <v>96</v>
      </c>
      <c r="E21" s="53">
        <v>316</v>
      </c>
      <c r="F21" s="53">
        <v>920</v>
      </c>
      <c r="G21" s="53">
        <v>5254</v>
      </c>
      <c r="H21" s="53">
        <v>138</v>
      </c>
    </row>
    <row r="22" spans="1:8" s="62" customFormat="1" ht="11.25">
      <c r="A22" s="62" t="s">
        <v>153</v>
      </c>
      <c r="B22" s="47">
        <v>112</v>
      </c>
      <c r="C22" s="47">
        <v>81</v>
      </c>
      <c r="D22" s="47">
        <v>77</v>
      </c>
      <c r="E22" s="47">
        <v>165</v>
      </c>
      <c r="F22" s="47">
        <v>435</v>
      </c>
      <c r="G22" s="47">
        <v>1743</v>
      </c>
      <c r="H22" s="47">
        <v>31</v>
      </c>
    </row>
    <row r="23" spans="1:8" s="62" customFormat="1" ht="11.25">
      <c r="A23" s="62" t="s">
        <v>154</v>
      </c>
      <c r="B23" s="47">
        <v>175</v>
      </c>
      <c r="C23" s="47">
        <v>103</v>
      </c>
      <c r="D23" s="47">
        <v>75</v>
      </c>
      <c r="E23" s="47">
        <v>484</v>
      </c>
      <c r="F23" s="47">
        <v>837</v>
      </c>
      <c r="G23" s="47">
        <v>4631</v>
      </c>
      <c r="H23" s="47">
        <v>58</v>
      </c>
    </row>
    <row r="24" spans="1:8" s="62" customFormat="1" ht="11.25">
      <c r="A24" s="62" t="s">
        <v>155</v>
      </c>
      <c r="B24" s="47">
        <v>254</v>
      </c>
      <c r="C24" s="47">
        <v>45</v>
      </c>
      <c r="D24" s="47">
        <v>41</v>
      </c>
      <c r="E24" s="47">
        <v>119</v>
      </c>
      <c r="F24" s="47">
        <v>459</v>
      </c>
      <c r="G24" s="47">
        <v>1652</v>
      </c>
      <c r="H24" s="47">
        <v>29</v>
      </c>
    </row>
    <row r="25" spans="1:8" s="62" customFormat="1" ht="11.25">
      <c r="A25" s="52" t="s">
        <v>156</v>
      </c>
      <c r="B25" s="53">
        <v>541</v>
      </c>
      <c r="C25" s="53">
        <v>229</v>
      </c>
      <c r="D25" s="53">
        <v>193</v>
      </c>
      <c r="E25" s="53">
        <v>768</v>
      </c>
      <c r="F25" s="53">
        <v>1731</v>
      </c>
      <c r="G25" s="53">
        <v>8026</v>
      </c>
      <c r="H25" s="53">
        <v>118</v>
      </c>
    </row>
    <row r="26" spans="1:8" ht="11.25">
      <c r="A26" s="52" t="s">
        <v>157</v>
      </c>
      <c r="B26" s="53">
        <v>1201</v>
      </c>
      <c r="C26" s="53">
        <v>483</v>
      </c>
      <c r="D26" s="53">
        <v>369</v>
      </c>
      <c r="E26" s="53">
        <v>1368</v>
      </c>
      <c r="F26" s="53">
        <v>3421</v>
      </c>
      <c r="G26" s="53">
        <v>17928</v>
      </c>
      <c r="H26" s="53">
        <v>305</v>
      </c>
    </row>
  </sheetData>
  <sheetProtection/>
  <mergeCells count="6">
    <mergeCell ref="A4:H4"/>
    <mergeCell ref="A16:H16"/>
    <mergeCell ref="H2:H3"/>
    <mergeCell ref="G2:G3"/>
    <mergeCell ref="A2:A3"/>
    <mergeCell ref="B2:F2"/>
  </mergeCells>
  <printOptions/>
  <pageMargins left="0.75" right="0.75" top="1" bottom="1" header="0.5" footer="0.5"/>
  <pageSetup cellComments="atEnd"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10"/>
  </sheetPr>
  <dimension ref="A1:E33"/>
  <sheetViews>
    <sheetView zoomScalePageLayoutView="0" workbookViewId="0" topLeftCell="A1">
      <selection activeCell="A17" sqref="A17"/>
    </sheetView>
  </sheetViews>
  <sheetFormatPr defaultColWidth="9.00390625" defaultRowHeight="12.75"/>
  <cols>
    <col min="1" max="1" width="35.625" style="19" customWidth="1"/>
    <col min="2" max="2" width="17.625" style="19" customWidth="1"/>
    <col min="3" max="3" width="21.125" style="19" customWidth="1"/>
    <col min="4" max="4" width="17.625" style="19" customWidth="1"/>
    <col min="5" max="5" width="20.25390625" style="19" customWidth="1"/>
    <col min="6" max="16384" width="9.125" style="19" customWidth="1"/>
  </cols>
  <sheetData>
    <row r="1" spans="1:5" s="30" customFormat="1" ht="11.25">
      <c r="A1" s="20" t="s">
        <v>243</v>
      </c>
      <c r="B1" s="17"/>
      <c r="C1" s="22"/>
      <c r="D1" s="22"/>
      <c r="E1" s="22"/>
    </row>
    <row r="2" spans="1:5" ht="11.25">
      <c r="A2" s="164" t="s">
        <v>244</v>
      </c>
      <c r="B2" s="174" t="s">
        <v>245</v>
      </c>
      <c r="C2" s="176"/>
      <c r="D2" s="174" t="s">
        <v>246</v>
      </c>
      <c r="E2" s="175"/>
    </row>
    <row r="3" spans="1:5" ht="22.5">
      <c r="A3" s="177"/>
      <c r="B3" s="40" t="s">
        <v>118</v>
      </c>
      <c r="C3" s="2" t="s">
        <v>247</v>
      </c>
      <c r="D3" s="40" t="s">
        <v>118</v>
      </c>
      <c r="E3" s="25" t="s">
        <v>248</v>
      </c>
    </row>
    <row r="4" spans="1:5" ht="11.25">
      <c r="A4" s="62" t="s">
        <v>4</v>
      </c>
      <c r="B4" s="18">
        <v>2978</v>
      </c>
      <c r="C4" s="28">
        <v>11.226128455860733</v>
      </c>
      <c r="D4" s="18">
        <v>6006</v>
      </c>
      <c r="E4" s="28">
        <v>4.084500049985141</v>
      </c>
    </row>
    <row r="5" spans="1:5" ht="11.25">
      <c r="A5" s="62" t="s">
        <v>5</v>
      </c>
      <c r="B5" s="18">
        <v>3123</v>
      </c>
      <c r="C5" s="28">
        <v>12.866571633391288</v>
      </c>
      <c r="D5" s="18">
        <v>5894</v>
      </c>
      <c r="E5" s="28">
        <v>6.042339433082168</v>
      </c>
    </row>
    <row r="6" spans="1:5" s="30" customFormat="1" ht="11.25">
      <c r="A6" s="52" t="s">
        <v>148</v>
      </c>
      <c r="B6" s="72">
        <v>6101</v>
      </c>
      <c r="C6" s="79">
        <v>12.009937086118788</v>
      </c>
      <c r="D6" s="72">
        <v>11900</v>
      </c>
      <c r="E6" s="79">
        <v>4.865310621463706</v>
      </c>
    </row>
    <row r="7" spans="1:5" ht="11.25">
      <c r="A7" s="62" t="s">
        <v>6</v>
      </c>
      <c r="B7" s="29">
        <v>1206</v>
      </c>
      <c r="C7" s="28">
        <v>16.222760290556902</v>
      </c>
      <c r="D7" s="29">
        <v>2422</v>
      </c>
      <c r="E7" s="28">
        <v>6.984939984888074</v>
      </c>
    </row>
    <row r="8" spans="1:5" ht="11.25">
      <c r="A8" s="62" t="s">
        <v>26</v>
      </c>
      <c r="B8" s="18">
        <v>915</v>
      </c>
      <c r="C8" s="28">
        <v>17.02895853495124</v>
      </c>
      <c r="D8" s="18">
        <v>1793</v>
      </c>
      <c r="E8" s="28">
        <v>7.208938601393541</v>
      </c>
    </row>
    <row r="9" spans="1:5" ht="11.25">
      <c r="A9" s="62" t="s">
        <v>7</v>
      </c>
      <c r="B9" s="18">
        <v>837</v>
      </c>
      <c r="C9" s="28">
        <v>14.009775040171398</v>
      </c>
      <c r="D9" s="18">
        <v>1657</v>
      </c>
      <c r="E9" s="28">
        <v>5.6627115400388215</v>
      </c>
    </row>
    <row r="10" spans="1:5" s="30" customFormat="1" ht="11.25">
      <c r="A10" s="52" t="s">
        <v>149</v>
      </c>
      <c r="B10" s="72">
        <v>2958</v>
      </c>
      <c r="C10" s="79">
        <v>15.749456915278781</v>
      </c>
      <c r="D10" s="72">
        <v>5872</v>
      </c>
      <c r="E10" s="79">
        <v>6.612009490125337</v>
      </c>
    </row>
    <row r="11" spans="1:5" ht="11.25">
      <c r="A11" s="62" t="s">
        <v>27</v>
      </c>
      <c r="B11" s="18">
        <v>593</v>
      </c>
      <c r="C11" s="28">
        <v>7.509085613706297</v>
      </c>
      <c r="D11" s="18">
        <v>2209</v>
      </c>
      <c r="E11" s="28">
        <v>5.9809227786787815</v>
      </c>
    </row>
    <row r="12" spans="1:5" ht="11.25">
      <c r="A12" s="62" t="s">
        <v>8</v>
      </c>
      <c r="B12" s="29">
        <v>630</v>
      </c>
      <c r="C12" s="28">
        <v>14.94839245462095</v>
      </c>
      <c r="D12" s="29">
        <v>2249</v>
      </c>
      <c r="E12" s="28">
        <v>10.551304486532894</v>
      </c>
    </row>
    <row r="13" spans="1:5" ht="11.25">
      <c r="A13" s="62" t="s">
        <v>9</v>
      </c>
      <c r="B13" s="18">
        <v>757</v>
      </c>
      <c r="C13" s="28">
        <v>16.916201117318433</v>
      </c>
      <c r="D13" s="18">
        <v>1992</v>
      </c>
      <c r="E13" s="28">
        <v>8.40779493759576</v>
      </c>
    </row>
    <row r="14" spans="1:5" s="30" customFormat="1" ht="11.25">
      <c r="A14" s="52" t="s">
        <v>150</v>
      </c>
      <c r="B14" s="72">
        <v>1980</v>
      </c>
      <c r="C14" s="79">
        <v>11.93734701506035</v>
      </c>
      <c r="D14" s="72">
        <v>6450</v>
      </c>
      <c r="E14" s="79">
        <v>7.871488492371977</v>
      </c>
    </row>
    <row r="15" spans="1:5" ht="11.25">
      <c r="A15" s="62" t="s">
        <v>10</v>
      </c>
      <c r="B15" s="18">
        <v>1615</v>
      </c>
      <c r="C15" s="28">
        <v>24.888272461087993</v>
      </c>
      <c r="D15" s="18">
        <v>1841</v>
      </c>
      <c r="E15" s="28">
        <v>5.895878969550235</v>
      </c>
    </row>
    <row r="16" spans="1:5" ht="11.25">
      <c r="A16" s="62" t="s">
        <v>11</v>
      </c>
      <c r="B16" s="18">
        <v>1543</v>
      </c>
      <c r="C16" s="28">
        <v>28.191916977271067</v>
      </c>
      <c r="D16" s="18">
        <v>2110</v>
      </c>
      <c r="E16" s="28">
        <v>8.048243690138804</v>
      </c>
    </row>
    <row r="17" spans="1:5" ht="11.25">
      <c r="A17" s="62" t="s">
        <v>12</v>
      </c>
      <c r="B17" s="29">
        <v>890</v>
      </c>
      <c r="C17" s="28">
        <v>22.62213410604443</v>
      </c>
      <c r="D17" s="29">
        <v>1376</v>
      </c>
      <c r="E17" s="28">
        <v>7.219307450157398</v>
      </c>
    </row>
    <row r="18" spans="1:5" s="30" customFormat="1" ht="11.25">
      <c r="A18" s="52" t="s">
        <v>151</v>
      </c>
      <c r="B18" s="72">
        <v>4048</v>
      </c>
      <c r="C18" s="79">
        <v>25.46488513122468</v>
      </c>
      <c r="D18" s="72">
        <v>5327</v>
      </c>
      <c r="E18" s="79">
        <v>6.963207545936648</v>
      </c>
    </row>
    <row r="19" spans="1:5" s="30" customFormat="1" ht="11.25">
      <c r="A19" s="52" t="s">
        <v>152</v>
      </c>
      <c r="B19" s="72">
        <v>8986</v>
      </c>
      <c r="C19" s="79">
        <v>17.5286650047011</v>
      </c>
      <c r="D19" s="72">
        <v>17649</v>
      </c>
      <c r="E19" s="79">
        <v>7.13807600762786</v>
      </c>
    </row>
    <row r="20" spans="1:5" ht="11.25">
      <c r="A20" s="62" t="s">
        <v>28</v>
      </c>
      <c r="B20" s="18">
        <v>3639</v>
      </c>
      <c r="C20" s="28">
        <v>27.054756328761012</v>
      </c>
      <c r="D20" s="18">
        <v>4277</v>
      </c>
      <c r="E20" s="28">
        <v>7.806952696474368</v>
      </c>
    </row>
    <row r="21" spans="1:5" ht="11.25">
      <c r="A21" s="62" t="s">
        <v>13</v>
      </c>
      <c r="B21" s="18">
        <v>894</v>
      </c>
      <c r="C21" s="28">
        <v>16.31654833823073</v>
      </c>
      <c r="D21" s="18">
        <v>1989</v>
      </c>
      <c r="E21" s="28">
        <v>7.907133912421236</v>
      </c>
    </row>
    <row r="22" spans="1:5" ht="11.25">
      <c r="A22" s="62" t="s">
        <v>14</v>
      </c>
      <c r="B22" s="18">
        <v>517</v>
      </c>
      <c r="C22" s="28">
        <v>14.716347385499985</v>
      </c>
      <c r="D22" s="18">
        <v>1238</v>
      </c>
      <c r="E22" s="28">
        <v>7.474762111771241</v>
      </c>
    </row>
    <row r="23" spans="1:5" s="30" customFormat="1" ht="11.25">
      <c r="A23" s="52" t="s">
        <v>153</v>
      </c>
      <c r="B23" s="72">
        <v>5050</v>
      </c>
      <c r="C23" s="79">
        <v>22.501748898305465</v>
      </c>
      <c r="D23" s="72">
        <v>7504</v>
      </c>
      <c r="E23" s="79">
        <v>7.77605298990481</v>
      </c>
    </row>
    <row r="24" spans="1:5" ht="11.25">
      <c r="A24" s="62" t="s">
        <v>29</v>
      </c>
      <c r="B24" s="29">
        <v>2341</v>
      </c>
      <c r="C24" s="28">
        <v>22.78035109571445</v>
      </c>
      <c r="D24" s="29">
        <v>3406</v>
      </c>
      <c r="E24" s="28">
        <v>7.765830346475507</v>
      </c>
    </row>
    <row r="25" spans="1:5" ht="11.25">
      <c r="A25" s="62" t="s">
        <v>30</v>
      </c>
      <c r="B25" s="29">
        <v>1592</v>
      </c>
      <c r="C25" s="28">
        <v>22.68000113969855</v>
      </c>
      <c r="D25" s="29">
        <v>2004</v>
      </c>
      <c r="E25" s="28">
        <v>6.332553877267269</v>
      </c>
    </row>
    <row r="26" spans="1:5" ht="11.25">
      <c r="A26" s="62" t="s">
        <v>31</v>
      </c>
      <c r="B26" s="18">
        <v>3158</v>
      </c>
      <c r="C26" s="28">
        <v>26.85739556402232</v>
      </c>
      <c r="D26" s="18">
        <v>4218</v>
      </c>
      <c r="E26" s="28">
        <v>9.455936189244264</v>
      </c>
    </row>
    <row r="27" spans="1:5" s="30" customFormat="1" ht="11.25">
      <c r="A27" s="52" t="s">
        <v>154</v>
      </c>
      <c r="B27" s="72">
        <v>7091</v>
      </c>
      <c r="C27" s="79">
        <v>24.406109960005782</v>
      </c>
      <c r="D27" s="72">
        <v>9628</v>
      </c>
      <c r="E27" s="79">
        <v>8.01587189257999</v>
      </c>
    </row>
    <row r="28" spans="1:5" ht="11.25">
      <c r="A28" s="62" t="s">
        <v>32</v>
      </c>
      <c r="B28" s="18">
        <v>1741</v>
      </c>
      <c r="C28" s="28">
        <v>18.91034692503204</v>
      </c>
      <c r="D28" s="18">
        <v>3214</v>
      </c>
      <c r="E28" s="28">
        <v>7.511732700110315</v>
      </c>
    </row>
    <row r="29" spans="1:5" ht="11.25">
      <c r="A29" s="62" t="s">
        <v>15</v>
      </c>
      <c r="B29" s="18">
        <v>1066</v>
      </c>
      <c r="C29" s="28">
        <v>17.514170705660067</v>
      </c>
      <c r="D29" s="18">
        <v>2808</v>
      </c>
      <c r="E29" s="28">
        <v>9.41372096765542</v>
      </c>
    </row>
    <row r="30" spans="1:5" ht="11.25">
      <c r="A30" s="62" t="s">
        <v>18</v>
      </c>
      <c r="B30" s="29">
        <v>1157</v>
      </c>
      <c r="C30" s="28">
        <v>16.759371921895823</v>
      </c>
      <c r="D30" s="29">
        <v>2527</v>
      </c>
      <c r="E30" s="28">
        <v>7.420676288780889</v>
      </c>
    </row>
    <row r="31" spans="1:5" s="30" customFormat="1" ht="11.25">
      <c r="A31" s="52" t="s">
        <v>155</v>
      </c>
      <c r="B31" s="33">
        <v>3964</v>
      </c>
      <c r="C31" s="79">
        <v>17.85851049930846</v>
      </c>
      <c r="D31" s="33">
        <v>8549</v>
      </c>
      <c r="E31" s="79">
        <v>8.014534722931845</v>
      </c>
    </row>
    <row r="32" spans="1:5" ht="11.25">
      <c r="A32" s="52" t="s">
        <v>156</v>
      </c>
      <c r="B32" s="33">
        <v>16105</v>
      </c>
      <c r="C32" s="79">
        <v>21.85400089017228</v>
      </c>
      <c r="D32" s="33">
        <v>25681</v>
      </c>
      <c r="E32" s="79">
        <v>7.94384342081738</v>
      </c>
    </row>
    <row r="33" spans="1:5" ht="11.25">
      <c r="A33" s="52" t="s">
        <v>157</v>
      </c>
      <c r="B33" s="33">
        <v>31192</v>
      </c>
      <c r="C33" s="79">
        <v>17.74714977087788</v>
      </c>
      <c r="D33" s="33">
        <v>55230</v>
      </c>
      <c r="E33" s="79">
        <v>6.77567284406506</v>
      </c>
    </row>
  </sheetData>
  <sheetProtection/>
  <mergeCells count="3">
    <mergeCell ref="A2:A3"/>
    <mergeCell ref="B2:C2"/>
    <mergeCell ref="D2:E2"/>
  </mergeCells>
  <printOptions/>
  <pageMargins left="0.75" right="0.75" top="1" bottom="1" header="0.5" footer="0.5"/>
  <pageSetup cellComments="atEnd"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tabColor indexed="10"/>
  </sheetPr>
  <dimension ref="A1:G34"/>
  <sheetViews>
    <sheetView zoomScalePageLayoutView="0" workbookViewId="0" topLeftCell="A1">
      <selection activeCell="A1" sqref="A1"/>
    </sheetView>
  </sheetViews>
  <sheetFormatPr defaultColWidth="9.00390625" defaultRowHeight="12.75"/>
  <cols>
    <col min="1" max="1" width="37.625" style="19" customWidth="1"/>
    <col min="2" max="7" width="11.75390625" style="19" customWidth="1"/>
    <col min="8" max="16384" width="9.125" style="19" customWidth="1"/>
  </cols>
  <sheetData>
    <row r="1" spans="1:7" s="30" customFormat="1" ht="11.25">
      <c r="A1" s="57" t="s">
        <v>249</v>
      </c>
      <c r="B1" s="21"/>
      <c r="C1" s="21"/>
      <c r="D1" s="21"/>
      <c r="E1" s="21"/>
      <c r="F1" s="21"/>
      <c r="G1" s="21"/>
    </row>
    <row r="2" spans="1:7" ht="11.25">
      <c r="A2" s="164" t="s">
        <v>244</v>
      </c>
      <c r="B2" s="169" t="s">
        <v>250</v>
      </c>
      <c r="C2" s="169"/>
      <c r="D2" s="169"/>
      <c r="E2" s="169"/>
      <c r="F2" s="169"/>
      <c r="G2" s="174"/>
    </row>
    <row r="3" spans="1:7" ht="11.25">
      <c r="A3" s="196"/>
      <c r="B3" s="169" t="s">
        <v>36</v>
      </c>
      <c r="C3" s="169" t="s">
        <v>251</v>
      </c>
      <c r="D3" s="169"/>
      <c r="E3" s="169"/>
      <c r="F3" s="169"/>
      <c r="G3" s="174"/>
    </row>
    <row r="4" spans="1:7" ht="33.75">
      <c r="A4" s="197"/>
      <c r="B4" s="169"/>
      <c r="C4" s="2" t="s">
        <v>252</v>
      </c>
      <c r="D4" s="2" t="s">
        <v>253</v>
      </c>
      <c r="E4" s="2" t="s">
        <v>254</v>
      </c>
      <c r="F4" s="2" t="s">
        <v>255</v>
      </c>
      <c r="G4" s="25" t="s">
        <v>256</v>
      </c>
    </row>
    <row r="5" spans="1:7" s="30" customFormat="1" ht="11.25">
      <c r="A5" s="62" t="s">
        <v>4</v>
      </c>
      <c r="B5" s="18">
        <v>2978</v>
      </c>
      <c r="C5" s="18">
        <v>609</v>
      </c>
      <c r="D5" s="18">
        <v>714</v>
      </c>
      <c r="E5" s="18">
        <v>110</v>
      </c>
      <c r="F5" s="18">
        <v>401</v>
      </c>
      <c r="G5" s="18">
        <v>1144</v>
      </c>
    </row>
    <row r="6" spans="1:7" ht="11.25">
      <c r="A6" s="62" t="s">
        <v>5</v>
      </c>
      <c r="B6" s="18">
        <v>3123</v>
      </c>
      <c r="C6" s="18">
        <v>854</v>
      </c>
      <c r="D6" s="18">
        <v>611</v>
      </c>
      <c r="E6" s="18">
        <v>166</v>
      </c>
      <c r="F6" s="18">
        <v>1235</v>
      </c>
      <c r="G6" s="18">
        <v>257</v>
      </c>
    </row>
    <row r="7" spans="1:7" ht="11.25">
      <c r="A7" s="52" t="s">
        <v>148</v>
      </c>
      <c r="B7" s="72">
        <v>6101</v>
      </c>
      <c r="C7" s="72">
        <v>1463</v>
      </c>
      <c r="D7" s="72">
        <v>1325</v>
      </c>
      <c r="E7" s="72">
        <v>276</v>
      </c>
      <c r="F7" s="72">
        <v>1636</v>
      </c>
      <c r="G7" s="72">
        <v>1401</v>
      </c>
    </row>
    <row r="8" spans="1:7" ht="11.25">
      <c r="A8" s="62" t="s">
        <v>6</v>
      </c>
      <c r="B8" s="29">
        <v>1206</v>
      </c>
      <c r="C8" s="29">
        <v>308</v>
      </c>
      <c r="D8" s="29">
        <v>259</v>
      </c>
      <c r="E8" s="29">
        <v>38</v>
      </c>
      <c r="F8" s="29">
        <v>393</v>
      </c>
      <c r="G8" s="29">
        <v>208</v>
      </c>
    </row>
    <row r="9" spans="1:7" s="30" customFormat="1" ht="11.25">
      <c r="A9" s="62" t="s">
        <v>26</v>
      </c>
      <c r="B9" s="18">
        <v>915</v>
      </c>
      <c r="C9" s="18">
        <v>215</v>
      </c>
      <c r="D9" s="18">
        <v>263</v>
      </c>
      <c r="E9" s="18">
        <v>43</v>
      </c>
      <c r="F9" s="18">
        <v>203</v>
      </c>
      <c r="G9" s="18">
        <v>191</v>
      </c>
    </row>
    <row r="10" spans="1:7" ht="11.25">
      <c r="A10" s="62" t="s">
        <v>7</v>
      </c>
      <c r="B10" s="18">
        <v>837</v>
      </c>
      <c r="C10" s="18">
        <v>268</v>
      </c>
      <c r="D10" s="18">
        <v>138</v>
      </c>
      <c r="E10" s="18">
        <v>18</v>
      </c>
      <c r="F10" s="18">
        <v>301</v>
      </c>
      <c r="G10" s="18">
        <v>112</v>
      </c>
    </row>
    <row r="11" spans="1:7" ht="11.25">
      <c r="A11" s="52" t="s">
        <v>149</v>
      </c>
      <c r="B11" s="72">
        <v>2958</v>
      </c>
      <c r="C11" s="72">
        <v>791</v>
      </c>
      <c r="D11" s="72">
        <v>660</v>
      </c>
      <c r="E11" s="72">
        <v>99</v>
      </c>
      <c r="F11" s="72">
        <v>897</v>
      </c>
      <c r="G11" s="72">
        <v>511</v>
      </c>
    </row>
    <row r="12" spans="1:7" ht="11.25">
      <c r="A12" s="62" t="s">
        <v>27</v>
      </c>
      <c r="B12" s="18">
        <v>593</v>
      </c>
      <c r="C12" s="18">
        <v>164</v>
      </c>
      <c r="D12" s="18">
        <v>113</v>
      </c>
      <c r="E12" s="18">
        <v>75</v>
      </c>
      <c r="F12" s="18">
        <v>58</v>
      </c>
      <c r="G12" s="18">
        <v>183</v>
      </c>
    </row>
    <row r="13" spans="1:7" s="30" customFormat="1" ht="11.25">
      <c r="A13" s="62" t="s">
        <v>8</v>
      </c>
      <c r="B13" s="29">
        <v>630</v>
      </c>
      <c r="C13" s="29">
        <v>192</v>
      </c>
      <c r="D13" s="29">
        <v>78</v>
      </c>
      <c r="E13" s="29">
        <v>51</v>
      </c>
      <c r="F13" s="29">
        <v>121</v>
      </c>
      <c r="G13" s="29">
        <v>188</v>
      </c>
    </row>
    <row r="14" spans="1:7" ht="11.25">
      <c r="A14" s="62" t="s">
        <v>9</v>
      </c>
      <c r="B14" s="18">
        <v>757</v>
      </c>
      <c r="C14" s="18">
        <v>173</v>
      </c>
      <c r="D14" s="18">
        <v>142</v>
      </c>
      <c r="E14" s="18">
        <v>65</v>
      </c>
      <c r="F14" s="18">
        <v>165</v>
      </c>
      <c r="G14" s="18">
        <v>212</v>
      </c>
    </row>
    <row r="15" spans="1:7" ht="11.25">
      <c r="A15" s="52" t="s">
        <v>150</v>
      </c>
      <c r="B15" s="72">
        <v>1980</v>
      </c>
      <c r="C15" s="72">
        <v>529</v>
      </c>
      <c r="D15" s="72">
        <v>333</v>
      </c>
      <c r="E15" s="72">
        <v>191</v>
      </c>
      <c r="F15" s="72">
        <v>344</v>
      </c>
      <c r="G15" s="72">
        <v>583</v>
      </c>
    </row>
    <row r="16" spans="1:7" ht="11.25">
      <c r="A16" s="62" t="s">
        <v>10</v>
      </c>
      <c r="B16" s="18">
        <v>1615</v>
      </c>
      <c r="C16" s="18">
        <v>564</v>
      </c>
      <c r="D16" s="18">
        <v>241</v>
      </c>
      <c r="E16" s="18">
        <v>123</v>
      </c>
      <c r="F16" s="18">
        <v>572</v>
      </c>
      <c r="G16" s="18">
        <v>115</v>
      </c>
    </row>
    <row r="17" spans="1:7" s="30" customFormat="1" ht="11.25">
      <c r="A17" s="62" t="s">
        <v>11</v>
      </c>
      <c r="B17" s="18">
        <v>1543</v>
      </c>
      <c r="C17" s="18">
        <v>394</v>
      </c>
      <c r="D17" s="18">
        <v>272</v>
      </c>
      <c r="E17" s="18">
        <v>157</v>
      </c>
      <c r="F17" s="18">
        <v>400</v>
      </c>
      <c r="G17" s="18">
        <v>320</v>
      </c>
    </row>
    <row r="18" spans="1:7" ht="11.25">
      <c r="A18" s="62" t="s">
        <v>12</v>
      </c>
      <c r="B18" s="29">
        <v>890</v>
      </c>
      <c r="C18" s="29">
        <v>317</v>
      </c>
      <c r="D18" s="29">
        <v>114</v>
      </c>
      <c r="E18" s="29">
        <v>17</v>
      </c>
      <c r="F18" s="29">
        <v>296</v>
      </c>
      <c r="G18" s="29">
        <v>146</v>
      </c>
    </row>
    <row r="19" spans="1:7" ht="11.25">
      <c r="A19" s="52" t="s">
        <v>151</v>
      </c>
      <c r="B19" s="72">
        <v>4048</v>
      </c>
      <c r="C19" s="72">
        <v>1275</v>
      </c>
      <c r="D19" s="72">
        <v>627</v>
      </c>
      <c r="E19" s="72">
        <v>297</v>
      </c>
      <c r="F19" s="72">
        <v>1268</v>
      </c>
      <c r="G19" s="72">
        <v>581</v>
      </c>
    </row>
    <row r="20" spans="1:7" ht="11.25">
      <c r="A20" s="52" t="s">
        <v>152</v>
      </c>
      <c r="B20" s="72">
        <f>B11+B15+B19</f>
        <v>8986</v>
      </c>
      <c r="C20" s="72">
        <v>2595</v>
      </c>
      <c r="D20" s="72">
        <v>1620</v>
      </c>
      <c r="E20" s="72">
        <v>587</v>
      </c>
      <c r="F20" s="72">
        <v>2509</v>
      </c>
      <c r="G20" s="72">
        <v>1675</v>
      </c>
    </row>
    <row r="21" spans="1:7" ht="11.25">
      <c r="A21" s="62" t="s">
        <v>28</v>
      </c>
      <c r="B21" s="18">
        <v>3639</v>
      </c>
      <c r="C21" s="18">
        <v>823</v>
      </c>
      <c r="D21" s="18">
        <v>1005</v>
      </c>
      <c r="E21" s="18">
        <v>250</v>
      </c>
      <c r="F21" s="18">
        <v>1118</v>
      </c>
      <c r="G21" s="18">
        <v>443</v>
      </c>
    </row>
    <row r="22" spans="1:7" s="30" customFormat="1" ht="11.25">
      <c r="A22" s="62" t="s">
        <v>13</v>
      </c>
      <c r="B22" s="18">
        <v>894</v>
      </c>
      <c r="C22" s="18">
        <v>202</v>
      </c>
      <c r="D22" s="18">
        <v>282</v>
      </c>
      <c r="E22" s="18">
        <v>154</v>
      </c>
      <c r="F22" s="18">
        <v>88</v>
      </c>
      <c r="G22" s="18">
        <v>168</v>
      </c>
    </row>
    <row r="23" spans="1:7" ht="11.25">
      <c r="A23" s="62" t="s">
        <v>14</v>
      </c>
      <c r="B23" s="18">
        <v>517</v>
      </c>
      <c r="C23" s="18">
        <v>119</v>
      </c>
      <c r="D23" s="18">
        <v>198</v>
      </c>
      <c r="E23" s="18">
        <v>68</v>
      </c>
      <c r="F23" s="18">
        <v>34</v>
      </c>
      <c r="G23" s="18">
        <v>98</v>
      </c>
    </row>
    <row r="24" spans="1:7" ht="11.25">
      <c r="A24" s="52" t="s">
        <v>153</v>
      </c>
      <c r="B24" s="72">
        <v>5050</v>
      </c>
      <c r="C24" s="72">
        <v>1144</v>
      </c>
      <c r="D24" s="72">
        <v>1485</v>
      </c>
      <c r="E24" s="72">
        <v>472</v>
      </c>
      <c r="F24" s="72">
        <v>1240</v>
      </c>
      <c r="G24" s="72">
        <v>709</v>
      </c>
    </row>
    <row r="25" spans="1:7" ht="11.25">
      <c r="A25" s="62" t="s">
        <v>29</v>
      </c>
      <c r="B25" s="29">
        <v>2341</v>
      </c>
      <c r="C25" s="29">
        <v>497</v>
      </c>
      <c r="D25" s="29">
        <v>468</v>
      </c>
      <c r="E25" s="29">
        <v>364</v>
      </c>
      <c r="F25" s="29">
        <v>533</v>
      </c>
      <c r="G25" s="29">
        <v>479</v>
      </c>
    </row>
    <row r="26" spans="1:7" s="30" customFormat="1" ht="11.25">
      <c r="A26" s="62" t="s">
        <v>30</v>
      </c>
      <c r="B26" s="29">
        <v>1592</v>
      </c>
      <c r="C26" s="29">
        <v>493</v>
      </c>
      <c r="D26" s="29">
        <v>289</v>
      </c>
      <c r="E26" s="29">
        <v>588</v>
      </c>
      <c r="F26" s="29">
        <v>58</v>
      </c>
      <c r="G26" s="29">
        <v>164</v>
      </c>
    </row>
    <row r="27" spans="1:7" ht="11.25">
      <c r="A27" s="62" t="s">
        <v>31</v>
      </c>
      <c r="B27" s="18">
        <v>3158</v>
      </c>
      <c r="C27" s="18">
        <v>564</v>
      </c>
      <c r="D27" s="18">
        <v>607</v>
      </c>
      <c r="E27" s="18">
        <v>337</v>
      </c>
      <c r="F27" s="18">
        <v>1305</v>
      </c>
      <c r="G27" s="18">
        <v>345</v>
      </c>
    </row>
    <row r="28" spans="1:7" ht="11.25">
      <c r="A28" s="52" t="s">
        <v>154</v>
      </c>
      <c r="B28" s="72">
        <v>7091</v>
      </c>
      <c r="C28" s="72">
        <v>1554</v>
      </c>
      <c r="D28" s="72">
        <v>1364</v>
      </c>
      <c r="E28" s="72">
        <v>1289</v>
      </c>
      <c r="F28" s="72">
        <v>1896</v>
      </c>
      <c r="G28" s="72">
        <v>988</v>
      </c>
    </row>
    <row r="29" spans="1:7" ht="11.25">
      <c r="A29" s="62" t="s">
        <v>32</v>
      </c>
      <c r="B29" s="18">
        <v>1741</v>
      </c>
      <c r="C29" s="18">
        <v>494</v>
      </c>
      <c r="D29" s="18">
        <v>262</v>
      </c>
      <c r="E29" s="18">
        <v>158</v>
      </c>
      <c r="F29" s="18">
        <v>645</v>
      </c>
      <c r="G29" s="18">
        <v>182</v>
      </c>
    </row>
    <row r="30" spans="1:7" s="30" customFormat="1" ht="11.25">
      <c r="A30" s="62" t="s">
        <v>15</v>
      </c>
      <c r="B30" s="18">
        <v>1066</v>
      </c>
      <c r="C30" s="18">
        <v>230</v>
      </c>
      <c r="D30" s="18">
        <v>250</v>
      </c>
      <c r="E30" s="18">
        <v>120</v>
      </c>
      <c r="F30" s="18">
        <v>341</v>
      </c>
      <c r="G30" s="18">
        <v>125</v>
      </c>
    </row>
    <row r="31" spans="1:7" ht="11.25">
      <c r="A31" s="62" t="s">
        <v>18</v>
      </c>
      <c r="B31" s="29">
        <v>1157</v>
      </c>
      <c r="C31" s="29">
        <v>447</v>
      </c>
      <c r="D31" s="29">
        <v>165</v>
      </c>
      <c r="E31" s="29">
        <v>82</v>
      </c>
      <c r="F31" s="29">
        <v>307</v>
      </c>
      <c r="G31" s="29">
        <v>156</v>
      </c>
    </row>
    <row r="32" spans="1:7" ht="11.25">
      <c r="A32" s="52" t="s">
        <v>155</v>
      </c>
      <c r="B32" s="33">
        <v>3964</v>
      </c>
      <c r="C32" s="33">
        <v>1171</v>
      </c>
      <c r="D32" s="33">
        <v>677</v>
      </c>
      <c r="E32" s="33">
        <v>360</v>
      </c>
      <c r="F32" s="33">
        <v>1293</v>
      </c>
      <c r="G32" s="33">
        <v>463</v>
      </c>
    </row>
    <row r="33" spans="1:7" ht="11.25">
      <c r="A33" s="52" t="s">
        <v>156</v>
      </c>
      <c r="B33" s="33">
        <v>16105</v>
      </c>
      <c r="C33" s="33">
        <v>3869</v>
      </c>
      <c r="D33" s="33">
        <v>3526</v>
      </c>
      <c r="E33" s="33">
        <v>2121</v>
      </c>
      <c r="F33" s="33">
        <v>4429</v>
      </c>
      <c r="G33" s="33">
        <v>2160</v>
      </c>
    </row>
    <row r="34" spans="1:7" ht="11.25">
      <c r="A34" s="52" t="s">
        <v>157</v>
      </c>
      <c r="B34" s="33">
        <v>31192</v>
      </c>
      <c r="C34" s="33">
        <v>7927</v>
      </c>
      <c r="D34" s="33">
        <v>6471</v>
      </c>
      <c r="E34" s="33">
        <v>2984</v>
      </c>
      <c r="F34" s="33">
        <v>8574</v>
      </c>
      <c r="G34" s="33">
        <v>5236</v>
      </c>
    </row>
  </sheetData>
  <sheetProtection/>
  <mergeCells count="4">
    <mergeCell ref="B3:B4"/>
    <mergeCell ref="A2:A4"/>
    <mergeCell ref="C3:G3"/>
    <mergeCell ref="B2:G2"/>
  </mergeCells>
  <printOptions/>
  <pageMargins left="0.75" right="0.75" top="1" bottom="1" header="0.5" footer="0.5"/>
  <pageSetup cellComments="atEnd"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tabColor indexed="10"/>
  </sheetPr>
  <dimension ref="A1:G33"/>
  <sheetViews>
    <sheetView zoomScalePageLayoutView="0" workbookViewId="0" topLeftCell="A1">
      <selection activeCell="A1" sqref="A1"/>
    </sheetView>
  </sheetViews>
  <sheetFormatPr defaultColWidth="9.00390625" defaultRowHeight="12.75"/>
  <cols>
    <col min="1" max="1" width="35.375" style="19" customWidth="1"/>
    <col min="2" max="7" width="12.125" style="19" customWidth="1"/>
    <col min="8" max="16384" width="9.125" style="19" customWidth="1"/>
  </cols>
  <sheetData>
    <row r="1" spans="1:7" s="34" customFormat="1" ht="11.25">
      <c r="A1" s="119" t="s">
        <v>257</v>
      </c>
      <c r="B1" s="119"/>
      <c r="C1" s="119"/>
      <c r="D1" s="119"/>
      <c r="E1" s="119"/>
      <c r="F1" s="119"/>
      <c r="G1" s="119"/>
    </row>
    <row r="2" spans="1:7" ht="11.25">
      <c r="A2" s="164" t="s">
        <v>244</v>
      </c>
      <c r="B2" s="174" t="s">
        <v>258</v>
      </c>
      <c r="C2" s="175"/>
      <c r="D2" s="175"/>
      <c r="E2" s="169" t="s">
        <v>246</v>
      </c>
      <c r="F2" s="198"/>
      <c r="G2" s="199"/>
    </row>
    <row r="3" spans="1:7" ht="33.75">
      <c r="A3" s="177"/>
      <c r="B3" s="2" t="s">
        <v>259</v>
      </c>
      <c r="C3" s="2" t="s">
        <v>260</v>
      </c>
      <c r="D3" s="2" t="s">
        <v>261</v>
      </c>
      <c r="E3" s="2" t="s">
        <v>259</v>
      </c>
      <c r="F3" s="2" t="s">
        <v>260</v>
      </c>
      <c r="G3" s="25" t="s">
        <v>261</v>
      </c>
    </row>
    <row r="4" spans="1:7" ht="11.25">
      <c r="A4" s="118" t="s">
        <v>4</v>
      </c>
      <c r="B4" s="18">
        <v>6170</v>
      </c>
      <c r="C4" s="18">
        <v>2955</v>
      </c>
      <c r="D4" s="18">
        <v>1002.4</v>
      </c>
      <c r="E4" s="18">
        <v>3197</v>
      </c>
      <c r="F4" s="18">
        <v>2435</v>
      </c>
      <c r="G4" s="18">
        <v>1094.323203285421</v>
      </c>
    </row>
    <row r="5" spans="1:7" ht="11.25">
      <c r="A5" s="118" t="s">
        <v>5</v>
      </c>
      <c r="B5" s="18">
        <v>6669</v>
      </c>
      <c r="C5" s="18">
        <v>2577</v>
      </c>
      <c r="D5" s="18">
        <v>744.8114086146683</v>
      </c>
      <c r="E5" s="18">
        <v>3005</v>
      </c>
      <c r="F5" s="18">
        <v>2454</v>
      </c>
      <c r="G5" s="18">
        <v>1126.6153219233904</v>
      </c>
    </row>
    <row r="6" spans="1:7" s="30" customFormat="1" ht="11.25">
      <c r="A6" s="52" t="s">
        <v>148</v>
      </c>
      <c r="B6" s="72">
        <v>12839</v>
      </c>
      <c r="C6" s="72">
        <v>5532</v>
      </c>
      <c r="D6" s="72">
        <v>882.4061822125814</v>
      </c>
      <c r="E6" s="72">
        <v>6202</v>
      </c>
      <c r="F6" s="72">
        <v>4889</v>
      </c>
      <c r="G6" s="72">
        <v>1110.5320106361219</v>
      </c>
    </row>
    <row r="7" spans="1:7" ht="11.25">
      <c r="A7" s="62" t="s">
        <v>6</v>
      </c>
      <c r="B7" s="29">
        <v>2496</v>
      </c>
      <c r="C7" s="29">
        <v>826</v>
      </c>
      <c r="D7" s="29">
        <v>492.11985472154964</v>
      </c>
      <c r="E7" s="29">
        <v>1045</v>
      </c>
      <c r="F7" s="29">
        <v>1284</v>
      </c>
      <c r="G7" s="29">
        <v>1019.2056074766355</v>
      </c>
    </row>
    <row r="8" spans="1:7" ht="11.25">
      <c r="A8" s="62" t="s">
        <v>26</v>
      </c>
      <c r="B8" s="29">
        <v>1945</v>
      </c>
      <c r="C8" s="29">
        <v>747</v>
      </c>
      <c r="D8" s="29">
        <v>1649.6291834002677</v>
      </c>
      <c r="E8" s="29">
        <v>918</v>
      </c>
      <c r="F8" s="29">
        <v>700</v>
      </c>
      <c r="G8" s="29">
        <v>1002.7357142857143</v>
      </c>
    </row>
    <row r="9" spans="1:7" ht="11.25">
      <c r="A9" s="62" t="s">
        <v>7</v>
      </c>
      <c r="B9" s="29">
        <v>2034</v>
      </c>
      <c r="C9" s="29">
        <v>745</v>
      </c>
      <c r="D9" s="29">
        <v>770.1154362416107</v>
      </c>
      <c r="E9" s="29">
        <v>1007</v>
      </c>
      <c r="F9" s="29">
        <v>1018</v>
      </c>
      <c r="G9" s="29">
        <v>1038.7406679764244</v>
      </c>
    </row>
    <row r="10" spans="1:7" s="30" customFormat="1" ht="11.25">
      <c r="A10" s="52" t="s">
        <v>149</v>
      </c>
      <c r="B10" s="72">
        <v>6475</v>
      </c>
      <c r="C10" s="72">
        <v>2318</v>
      </c>
      <c r="D10" s="72">
        <v>954.4866264020708</v>
      </c>
      <c r="E10" s="72">
        <v>2970</v>
      </c>
      <c r="F10" s="72">
        <v>3002</v>
      </c>
      <c r="G10" s="72">
        <v>1021.989673550966</v>
      </c>
    </row>
    <row r="11" spans="1:7" ht="11.25">
      <c r="A11" s="62" t="s">
        <v>27</v>
      </c>
      <c r="B11" s="18">
        <v>2335</v>
      </c>
      <c r="C11" s="18">
        <v>758</v>
      </c>
      <c r="D11" s="18">
        <v>779.2664907651715</v>
      </c>
      <c r="E11" s="18">
        <v>1197</v>
      </c>
      <c r="F11" s="18">
        <v>1139</v>
      </c>
      <c r="G11" s="18">
        <v>1467.5812115891133</v>
      </c>
    </row>
    <row r="12" spans="1:7" ht="11.25">
      <c r="A12" s="62" t="s">
        <v>8</v>
      </c>
      <c r="B12" s="29">
        <v>1558</v>
      </c>
      <c r="C12" s="29">
        <v>662</v>
      </c>
      <c r="D12" s="29">
        <v>865.3685800604229</v>
      </c>
      <c r="E12" s="29">
        <v>1105</v>
      </c>
      <c r="F12" s="29">
        <v>1340</v>
      </c>
      <c r="G12" s="29">
        <v>1183.3059701492537</v>
      </c>
    </row>
    <row r="13" spans="1:7" ht="11.25">
      <c r="A13" s="62" t="s">
        <v>9</v>
      </c>
      <c r="B13" s="18">
        <v>2170</v>
      </c>
      <c r="C13" s="18">
        <v>855</v>
      </c>
      <c r="D13" s="18">
        <v>511.11812865497075</v>
      </c>
      <c r="E13" s="18">
        <v>993</v>
      </c>
      <c r="F13" s="18">
        <v>965</v>
      </c>
      <c r="G13" s="18">
        <v>911.3523316062176</v>
      </c>
    </row>
    <row r="14" spans="1:7" s="30" customFormat="1" ht="11.25">
      <c r="A14" s="52" t="s">
        <v>150</v>
      </c>
      <c r="B14" s="72">
        <v>6063</v>
      </c>
      <c r="C14" s="72">
        <v>2275</v>
      </c>
      <c r="D14" s="72">
        <v>703.5446153846154</v>
      </c>
      <c r="E14" s="72">
        <v>3295</v>
      </c>
      <c r="F14" s="72">
        <v>3444</v>
      </c>
      <c r="G14" s="72">
        <v>1201.1207897793263</v>
      </c>
    </row>
    <row r="15" spans="1:7" ht="11.25">
      <c r="A15" s="62" t="s">
        <v>10</v>
      </c>
      <c r="B15" s="29">
        <v>2376</v>
      </c>
      <c r="C15" s="29">
        <v>1057</v>
      </c>
      <c r="D15" s="29">
        <v>641.7275307473983</v>
      </c>
      <c r="E15" s="29">
        <v>916</v>
      </c>
      <c r="F15" s="29">
        <v>905</v>
      </c>
      <c r="G15" s="29">
        <v>1028.3668508287292</v>
      </c>
    </row>
    <row r="16" spans="1:7" ht="11.25">
      <c r="A16" s="62" t="s">
        <v>11</v>
      </c>
      <c r="B16" s="18">
        <v>2865</v>
      </c>
      <c r="C16" s="18">
        <v>1057</v>
      </c>
      <c r="D16" s="18">
        <v>538.3859981078524</v>
      </c>
      <c r="E16" s="18">
        <v>1236</v>
      </c>
      <c r="F16" s="18">
        <v>1171</v>
      </c>
      <c r="G16" s="18">
        <v>971.5380017079419</v>
      </c>
    </row>
    <row r="17" spans="1:7" ht="11.25">
      <c r="A17" s="62" t="s">
        <v>12</v>
      </c>
      <c r="B17" s="29">
        <v>1666</v>
      </c>
      <c r="C17" s="29">
        <v>616</v>
      </c>
      <c r="D17" s="29">
        <v>425.4707792207792</v>
      </c>
      <c r="E17" s="29">
        <v>883</v>
      </c>
      <c r="F17" s="29">
        <v>859</v>
      </c>
      <c r="G17" s="29">
        <v>921.0593713620489</v>
      </c>
    </row>
    <row r="18" spans="1:7" s="30" customFormat="1" ht="11.25">
      <c r="A18" s="52" t="s">
        <v>151</v>
      </c>
      <c r="B18" s="72">
        <v>6907</v>
      </c>
      <c r="C18" s="72">
        <v>2730</v>
      </c>
      <c r="D18" s="72">
        <v>552.919413919414</v>
      </c>
      <c r="E18" s="72">
        <v>3035</v>
      </c>
      <c r="F18" s="72">
        <v>2935</v>
      </c>
      <c r="G18" s="72">
        <v>974.2872231686541</v>
      </c>
    </row>
    <row r="19" spans="1:7" s="30" customFormat="1" ht="11.25">
      <c r="A19" s="52" t="s">
        <v>152</v>
      </c>
      <c r="B19" s="72">
        <v>19445</v>
      </c>
      <c r="C19" s="72">
        <v>7323</v>
      </c>
      <c r="D19" s="72">
        <v>726.824252355592</v>
      </c>
      <c r="E19" s="72">
        <v>9300</v>
      </c>
      <c r="F19" s="72">
        <v>9381</v>
      </c>
      <c r="G19" s="72">
        <v>1072.828696301034</v>
      </c>
    </row>
    <row r="20" spans="1:7" ht="11.25">
      <c r="A20" s="62" t="s">
        <v>28</v>
      </c>
      <c r="B20" s="29">
        <v>7945</v>
      </c>
      <c r="C20" s="29">
        <v>1873</v>
      </c>
      <c r="D20" s="29">
        <v>438.0923651895355</v>
      </c>
      <c r="E20" s="29">
        <v>2034</v>
      </c>
      <c r="F20" s="29">
        <v>1949</v>
      </c>
      <c r="G20" s="29">
        <v>943.5017957927142</v>
      </c>
    </row>
    <row r="21" spans="1:7" ht="11.25">
      <c r="A21" s="62" t="s">
        <v>13</v>
      </c>
      <c r="B21" s="18">
        <v>3143</v>
      </c>
      <c r="C21" s="18">
        <v>825</v>
      </c>
      <c r="D21" s="18">
        <v>543.0472727272727</v>
      </c>
      <c r="E21" s="18">
        <v>1210</v>
      </c>
      <c r="F21" s="18">
        <v>927</v>
      </c>
      <c r="G21" s="18">
        <v>1033.0701186623517</v>
      </c>
    </row>
    <row r="22" spans="1:7" ht="11.25">
      <c r="A22" s="62" t="s">
        <v>14</v>
      </c>
      <c r="B22" s="29">
        <v>1563</v>
      </c>
      <c r="C22" s="29">
        <v>447</v>
      </c>
      <c r="D22" s="29">
        <v>542.668903803132</v>
      </c>
      <c r="E22" s="29">
        <v>773</v>
      </c>
      <c r="F22" s="29">
        <v>511</v>
      </c>
      <c r="G22" s="29">
        <v>1096.884540117417</v>
      </c>
    </row>
    <row r="23" spans="1:7" s="30" customFormat="1" ht="11.25">
      <c r="A23" s="52" t="s">
        <v>153</v>
      </c>
      <c r="B23" s="72">
        <v>12651</v>
      </c>
      <c r="C23" s="72">
        <v>3145</v>
      </c>
      <c r="D23" s="72">
        <v>480.48775834658187</v>
      </c>
      <c r="E23" s="72">
        <v>4017</v>
      </c>
      <c r="F23" s="72">
        <v>3387</v>
      </c>
      <c r="G23" s="72">
        <v>991.157071154414</v>
      </c>
    </row>
    <row r="24" spans="1:7" ht="11.25">
      <c r="A24" s="62" t="s">
        <v>29</v>
      </c>
      <c r="B24" s="29">
        <v>4167</v>
      </c>
      <c r="C24" s="29">
        <v>1462</v>
      </c>
      <c r="D24" s="29">
        <v>914.2311901504788</v>
      </c>
      <c r="E24" s="29">
        <v>1424</v>
      </c>
      <c r="F24" s="29">
        <v>1700</v>
      </c>
      <c r="G24" s="29">
        <v>1107.5164705882353</v>
      </c>
    </row>
    <row r="25" spans="1:7" ht="11.25">
      <c r="A25" s="62" t="s">
        <v>30</v>
      </c>
      <c r="B25" s="29">
        <v>3921</v>
      </c>
      <c r="C25" s="29">
        <v>1170</v>
      </c>
      <c r="D25" s="29">
        <v>713.4239316239316</v>
      </c>
      <c r="E25" s="29">
        <v>1114</v>
      </c>
      <c r="F25" s="29">
        <v>968</v>
      </c>
      <c r="G25" s="29">
        <v>965.1859504132232</v>
      </c>
    </row>
    <row r="26" spans="1:7" ht="11.25">
      <c r="A26" s="62" t="s">
        <v>31</v>
      </c>
      <c r="B26" s="18">
        <v>3244</v>
      </c>
      <c r="C26" s="18">
        <v>1192</v>
      </c>
      <c r="D26" s="18">
        <v>801.5847315436241</v>
      </c>
      <c r="E26" s="18">
        <v>2041</v>
      </c>
      <c r="F26" s="18">
        <v>1647</v>
      </c>
      <c r="G26" s="18">
        <v>1266.246508803886</v>
      </c>
    </row>
    <row r="27" spans="1:7" s="30" customFormat="1" ht="11.25">
      <c r="A27" s="52" t="s">
        <v>154</v>
      </c>
      <c r="B27" s="72">
        <v>11332</v>
      </c>
      <c r="C27" s="72">
        <v>3824</v>
      </c>
      <c r="D27" s="72">
        <v>817.6780857740586</v>
      </c>
      <c r="E27" s="72">
        <v>4579</v>
      </c>
      <c r="F27" s="72">
        <v>4315</v>
      </c>
      <c r="G27" s="72">
        <v>1136.1728852838935</v>
      </c>
    </row>
    <row r="28" spans="1:7" ht="11.25">
      <c r="A28" s="62" t="s">
        <v>32</v>
      </c>
      <c r="B28" s="18">
        <v>4404</v>
      </c>
      <c r="C28" s="18">
        <v>1365</v>
      </c>
      <c r="D28" s="18">
        <v>693.9208791208791</v>
      </c>
      <c r="E28" s="18">
        <v>1402</v>
      </c>
      <c r="F28" s="18">
        <v>1624</v>
      </c>
      <c r="G28" s="18">
        <v>984.2032019704434</v>
      </c>
    </row>
    <row r="29" spans="1:7" ht="11.25">
      <c r="A29" s="62" t="s">
        <v>15</v>
      </c>
      <c r="B29" s="29">
        <v>3594</v>
      </c>
      <c r="C29" s="29">
        <v>1189</v>
      </c>
      <c r="D29" s="29">
        <v>739.9663582842725</v>
      </c>
      <c r="E29" s="29">
        <v>1588</v>
      </c>
      <c r="F29" s="29">
        <v>1548</v>
      </c>
      <c r="G29" s="29">
        <v>835.1085271317829</v>
      </c>
    </row>
    <row r="30" spans="1:7" ht="11.25">
      <c r="A30" s="62" t="s">
        <v>18</v>
      </c>
      <c r="B30" s="29">
        <v>2903</v>
      </c>
      <c r="C30" s="29">
        <v>872</v>
      </c>
      <c r="D30" s="29">
        <v>662.0951834862385</v>
      </c>
      <c r="E30" s="29">
        <v>1320</v>
      </c>
      <c r="F30" s="29">
        <v>1652</v>
      </c>
      <c r="G30" s="29">
        <v>1188.340799031477</v>
      </c>
    </row>
    <row r="31" spans="1:7" s="30" customFormat="1" ht="11.25">
      <c r="A31" s="52" t="s">
        <v>155</v>
      </c>
      <c r="B31" s="33">
        <v>10901</v>
      </c>
      <c r="C31" s="33">
        <v>3426</v>
      </c>
      <c r="D31" s="33">
        <v>701.8006421482779</v>
      </c>
      <c r="E31" s="33">
        <v>4310</v>
      </c>
      <c r="F31" s="33">
        <v>4824</v>
      </c>
      <c r="G31" s="33">
        <v>1006.2672056384743</v>
      </c>
    </row>
    <row r="32" spans="1:7" ht="11.25">
      <c r="A32" s="52" t="s">
        <v>156</v>
      </c>
      <c r="B32" s="33">
        <v>34884</v>
      </c>
      <c r="C32" s="33">
        <v>10395</v>
      </c>
      <c r="D32" s="33">
        <v>677.4703222703223</v>
      </c>
      <c r="E32" s="33">
        <v>12906</v>
      </c>
      <c r="F32" s="33">
        <v>12526</v>
      </c>
      <c r="G32" s="33">
        <v>1046.931821810634</v>
      </c>
    </row>
    <row r="33" spans="1:7" ht="11.25">
      <c r="A33" s="52" t="s">
        <v>157</v>
      </c>
      <c r="B33" s="33">
        <v>67168</v>
      </c>
      <c r="C33" s="33">
        <v>23250</v>
      </c>
      <c r="D33" s="33">
        <v>741.7767311827957</v>
      </c>
      <c r="E33" s="33">
        <v>28408</v>
      </c>
      <c r="F33" s="33">
        <v>26796</v>
      </c>
      <c r="G33" s="33">
        <v>1067.6020674727572</v>
      </c>
    </row>
  </sheetData>
  <sheetProtection/>
  <mergeCells count="3">
    <mergeCell ref="A2:A3"/>
    <mergeCell ref="B2:D2"/>
    <mergeCell ref="E2:G2"/>
  </mergeCells>
  <printOptions/>
  <pageMargins left="0.75" right="0.75" top="1" bottom="1" header="0.5" footer="0.5"/>
  <pageSetup cellComments="atEnd" horizontalDpi="600" verticalDpi="600" orientation="portrait" paperSize="9" r:id="rId3"/>
  <legacyDrawing r:id="rId2"/>
</worksheet>
</file>

<file path=xl/worksheets/sheet28.xml><?xml version="1.0" encoding="utf-8"?>
<worksheet xmlns="http://schemas.openxmlformats.org/spreadsheetml/2006/main" xmlns:r="http://schemas.openxmlformats.org/officeDocument/2006/relationships">
  <sheetPr>
    <tabColor indexed="10"/>
  </sheetPr>
  <dimension ref="A1:J34"/>
  <sheetViews>
    <sheetView zoomScalePageLayoutView="0" workbookViewId="0" topLeftCell="A1">
      <selection activeCell="K10" sqref="K10"/>
    </sheetView>
  </sheetViews>
  <sheetFormatPr defaultColWidth="9.00390625" defaultRowHeight="12.75"/>
  <cols>
    <col min="1" max="1" width="32.875" style="17" customWidth="1"/>
    <col min="2" max="5" width="10.375" style="19" customWidth="1"/>
    <col min="6" max="10" width="12.75390625" style="19" customWidth="1"/>
    <col min="11" max="16384" width="9.125" style="17" customWidth="1"/>
  </cols>
  <sheetData>
    <row r="1" spans="1:10" s="22" customFormat="1" ht="11.25">
      <c r="A1" s="57" t="s">
        <v>262</v>
      </c>
      <c r="B1" s="21"/>
      <c r="C1" s="21"/>
      <c r="D1" s="21"/>
      <c r="E1" s="21"/>
      <c r="F1" s="21"/>
      <c r="G1" s="21"/>
      <c r="H1" s="21"/>
      <c r="I1" s="21"/>
      <c r="J1" s="21"/>
    </row>
    <row r="2" spans="1:10" s="22" customFormat="1" ht="11.25">
      <c r="A2" s="164" t="s">
        <v>244</v>
      </c>
      <c r="B2" s="200" t="s">
        <v>263</v>
      </c>
      <c r="C2" s="200"/>
      <c r="D2" s="200"/>
      <c r="E2" s="200"/>
      <c r="F2" s="200"/>
      <c r="G2" s="200"/>
      <c r="H2" s="200"/>
      <c r="I2" s="200"/>
      <c r="J2" s="170" t="s">
        <v>264</v>
      </c>
    </row>
    <row r="3" spans="1:10" s="22" customFormat="1" ht="11.25">
      <c r="A3" s="165"/>
      <c r="B3" s="169" t="s">
        <v>17</v>
      </c>
      <c r="C3" s="169"/>
      <c r="D3" s="169"/>
      <c r="E3" s="169"/>
      <c r="F3" s="169" t="s">
        <v>36</v>
      </c>
      <c r="G3" s="169" t="s">
        <v>265</v>
      </c>
      <c r="H3" s="169" t="s">
        <v>266</v>
      </c>
      <c r="I3" s="169" t="s">
        <v>267</v>
      </c>
      <c r="J3" s="173"/>
    </row>
    <row r="4" spans="1:10" s="120" customFormat="1" ht="11.25">
      <c r="A4" s="165"/>
      <c r="B4" s="2" t="s">
        <v>38</v>
      </c>
      <c r="C4" s="2" t="s">
        <v>39</v>
      </c>
      <c r="D4" s="2" t="s">
        <v>40</v>
      </c>
      <c r="E4" s="2" t="s">
        <v>41</v>
      </c>
      <c r="F4" s="169"/>
      <c r="G4" s="169"/>
      <c r="H4" s="169"/>
      <c r="I4" s="169"/>
      <c r="J4" s="171"/>
    </row>
    <row r="5" spans="1:10" s="6" customFormat="1" ht="11.25">
      <c r="A5" s="58" t="s">
        <v>4</v>
      </c>
      <c r="B5" s="4">
        <v>5380</v>
      </c>
      <c r="C5" s="4">
        <v>4753</v>
      </c>
      <c r="D5" s="4">
        <v>5548</v>
      </c>
      <c r="E5" s="4">
        <v>1341</v>
      </c>
      <c r="F5" s="4">
        <v>17022</v>
      </c>
      <c r="G5" s="4">
        <v>7613</v>
      </c>
      <c r="H5" s="121">
        <v>1.74102485424977</v>
      </c>
      <c r="I5" s="121">
        <v>64.1676153712765</v>
      </c>
      <c r="J5" s="4">
        <v>9777</v>
      </c>
    </row>
    <row r="6" spans="1:10" s="6" customFormat="1" ht="11.25">
      <c r="A6" s="62" t="s">
        <v>5</v>
      </c>
      <c r="B6" s="4">
        <v>5000</v>
      </c>
      <c r="C6" s="4">
        <v>5617</v>
      </c>
      <c r="D6" s="4">
        <v>6090</v>
      </c>
      <c r="E6" s="4">
        <v>732</v>
      </c>
      <c r="F6" s="4">
        <v>17439</v>
      </c>
      <c r="G6" s="4">
        <v>5914</v>
      </c>
      <c r="H6" s="121">
        <v>2.1668737574552686</v>
      </c>
      <c r="I6" s="121">
        <v>71.84762815072388</v>
      </c>
      <c r="J6" s="4">
        <v>8048</v>
      </c>
    </row>
    <row r="7" spans="1:10" s="11" customFormat="1" ht="11.25">
      <c r="A7" s="52" t="s">
        <v>148</v>
      </c>
      <c r="B7" s="122">
        <v>10380</v>
      </c>
      <c r="C7" s="122">
        <v>10370</v>
      </c>
      <c r="D7" s="122">
        <v>11638</v>
      </c>
      <c r="E7" s="122">
        <v>2073</v>
      </c>
      <c r="F7" s="122">
        <v>34461</v>
      </c>
      <c r="G7" s="122">
        <v>13527</v>
      </c>
      <c r="H7" s="123">
        <v>1.933295932678822</v>
      </c>
      <c r="I7" s="123">
        <v>67.83714832400254</v>
      </c>
      <c r="J7" s="122">
        <v>17825</v>
      </c>
    </row>
    <row r="8" spans="1:10" s="6" customFormat="1" ht="11.25">
      <c r="A8" s="62" t="s">
        <v>6</v>
      </c>
      <c r="B8" s="10">
        <v>1387</v>
      </c>
      <c r="C8" s="10">
        <v>1054</v>
      </c>
      <c r="D8" s="10">
        <v>1008</v>
      </c>
      <c r="E8" s="10">
        <v>97</v>
      </c>
      <c r="F8" s="10">
        <v>3546</v>
      </c>
      <c r="G8" s="10">
        <v>1288</v>
      </c>
      <c r="H8" s="123">
        <v>1.8478374153204795</v>
      </c>
      <c r="I8" s="123">
        <v>47.699757869249396</v>
      </c>
      <c r="J8" s="122">
        <v>1919</v>
      </c>
    </row>
    <row r="9" spans="1:10" s="6" customFormat="1" ht="11.25">
      <c r="A9" s="62" t="s">
        <v>26</v>
      </c>
      <c r="B9" s="8">
        <v>1677</v>
      </c>
      <c r="C9" s="8">
        <v>1157</v>
      </c>
      <c r="D9" s="8">
        <v>2041</v>
      </c>
      <c r="E9" s="8">
        <v>329</v>
      </c>
      <c r="F9" s="8">
        <v>5204</v>
      </c>
      <c r="G9" s="8">
        <v>1542</v>
      </c>
      <c r="H9" s="124">
        <v>2.1920808761583825</v>
      </c>
      <c r="I9" s="124">
        <v>96.85103848730738</v>
      </c>
      <c r="J9" s="8">
        <v>2374</v>
      </c>
    </row>
    <row r="10" spans="1:10" s="6" customFormat="1" ht="11.25">
      <c r="A10" s="62" t="s">
        <v>7</v>
      </c>
      <c r="B10" s="8">
        <v>1269</v>
      </c>
      <c r="C10" s="8">
        <v>1148</v>
      </c>
      <c r="D10" s="8">
        <v>891</v>
      </c>
      <c r="E10" s="8">
        <v>94</v>
      </c>
      <c r="F10" s="8">
        <v>3402</v>
      </c>
      <c r="G10" s="8">
        <v>1350</v>
      </c>
      <c r="H10" s="124">
        <v>1.810537519957424</v>
      </c>
      <c r="I10" s="124">
        <v>56.9429566148902</v>
      </c>
      <c r="J10" s="8">
        <v>1879</v>
      </c>
    </row>
    <row r="11" spans="1:10" s="11" customFormat="1" ht="11.25">
      <c r="A11" s="52" t="s">
        <v>149</v>
      </c>
      <c r="B11" s="122">
        <v>4333</v>
      </c>
      <c r="C11" s="122">
        <v>3359</v>
      </c>
      <c r="D11" s="122">
        <v>3940</v>
      </c>
      <c r="E11" s="122">
        <v>520</v>
      </c>
      <c r="F11" s="122">
        <v>12152</v>
      </c>
      <c r="G11" s="122">
        <v>4180</v>
      </c>
      <c r="H11" s="123">
        <v>1.9688917692806223</v>
      </c>
      <c r="I11" s="123">
        <v>64.70162286493164</v>
      </c>
      <c r="J11" s="122">
        <v>6172</v>
      </c>
    </row>
    <row r="12" spans="1:10" s="6" customFormat="1" ht="11.25">
      <c r="A12" s="62" t="s">
        <v>27</v>
      </c>
      <c r="B12" s="8">
        <v>747</v>
      </c>
      <c r="C12" s="8">
        <v>907</v>
      </c>
      <c r="D12" s="8">
        <v>1134</v>
      </c>
      <c r="E12" s="8">
        <v>102</v>
      </c>
      <c r="F12" s="8">
        <v>2890</v>
      </c>
      <c r="G12" s="8">
        <v>1342</v>
      </c>
      <c r="H12" s="124">
        <v>1.8176100628930818</v>
      </c>
      <c r="I12" s="124">
        <v>36.595712350103206</v>
      </c>
      <c r="J12" s="8">
        <v>1590</v>
      </c>
    </row>
    <row r="13" spans="1:10" s="6" customFormat="1" ht="11.25">
      <c r="A13" s="62" t="s">
        <v>8</v>
      </c>
      <c r="B13" s="10">
        <v>568</v>
      </c>
      <c r="C13" s="10">
        <v>675</v>
      </c>
      <c r="D13" s="10">
        <v>2301</v>
      </c>
      <c r="E13" s="10">
        <v>35</v>
      </c>
      <c r="F13" s="10">
        <v>3579</v>
      </c>
      <c r="G13" s="10">
        <v>433</v>
      </c>
      <c r="H13" s="123">
        <v>2.333116036505867</v>
      </c>
      <c r="I13" s="123">
        <v>84.9211057064895</v>
      </c>
      <c r="J13" s="122">
        <v>1534</v>
      </c>
    </row>
    <row r="14" spans="1:10" s="6" customFormat="1" ht="11.25">
      <c r="A14" s="62" t="s">
        <v>9</v>
      </c>
      <c r="B14" s="8">
        <v>836</v>
      </c>
      <c r="C14" s="8">
        <v>530</v>
      </c>
      <c r="D14" s="8">
        <v>581</v>
      </c>
      <c r="E14" s="8">
        <v>150</v>
      </c>
      <c r="F14" s="8">
        <v>2097</v>
      </c>
      <c r="G14" s="8">
        <v>840</v>
      </c>
      <c r="H14" s="124">
        <v>1.8891891891891892</v>
      </c>
      <c r="I14" s="124">
        <v>46.86033519553072</v>
      </c>
      <c r="J14" s="8">
        <v>1110</v>
      </c>
    </row>
    <row r="15" spans="1:10" s="11" customFormat="1" ht="11.25">
      <c r="A15" s="52" t="s">
        <v>150</v>
      </c>
      <c r="B15" s="122">
        <v>2151</v>
      </c>
      <c r="C15" s="122">
        <v>2112</v>
      </c>
      <c r="D15" s="122">
        <v>4016</v>
      </c>
      <c r="E15" s="122">
        <v>287</v>
      </c>
      <c r="F15" s="122">
        <v>8566</v>
      </c>
      <c r="G15" s="122">
        <v>2615</v>
      </c>
      <c r="H15" s="123">
        <v>2.0231459612659424</v>
      </c>
      <c r="I15" s="123">
        <v>51.644098247983315</v>
      </c>
      <c r="J15" s="122">
        <v>4234</v>
      </c>
    </row>
    <row r="16" spans="1:10" s="6" customFormat="1" ht="11.25">
      <c r="A16" s="62" t="s">
        <v>10</v>
      </c>
      <c r="B16" s="8">
        <v>1646</v>
      </c>
      <c r="C16" s="8">
        <v>1803</v>
      </c>
      <c r="D16" s="8">
        <v>7845</v>
      </c>
      <c r="E16" s="8">
        <v>245</v>
      </c>
      <c r="F16" s="8">
        <v>11539</v>
      </c>
      <c r="G16" s="8">
        <v>3485</v>
      </c>
      <c r="H16" s="124">
        <v>1.7948358998289002</v>
      </c>
      <c r="I16" s="124">
        <v>177.8240098628448</v>
      </c>
      <c r="J16" s="8">
        <v>6429</v>
      </c>
    </row>
    <row r="17" spans="1:10" s="6" customFormat="1" ht="11.25">
      <c r="A17" s="62" t="s">
        <v>11</v>
      </c>
      <c r="B17" s="8">
        <v>1507</v>
      </c>
      <c r="C17" s="8">
        <v>2046</v>
      </c>
      <c r="D17" s="8">
        <v>2620</v>
      </c>
      <c r="E17" s="8">
        <v>112</v>
      </c>
      <c r="F17" s="8">
        <v>6285</v>
      </c>
      <c r="G17" s="8">
        <v>1785</v>
      </c>
      <c r="H17" s="124">
        <v>2.14066757493188</v>
      </c>
      <c r="I17" s="124">
        <v>114.83227362420521</v>
      </c>
      <c r="J17" s="8">
        <v>2936</v>
      </c>
    </row>
    <row r="18" spans="1:10" s="6" customFormat="1" ht="11.25">
      <c r="A18" s="62" t="s">
        <v>12</v>
      </c>
      <c r="B18" s="10">
        <v>992</v>
      </c>
      <c r="C18" s="10">
        <v>1007</v>
      </c>
      <c r="D18" s="10">
        <v>1704</v>
      </c>
      <c r="E18" s="10">
        <v>149</v>
      </c>
      <c r="F18" s="10">
        <v>3852</v>
      </c>
      <c r="G18" s="10">
        <v>937</v>
      </c>
      <c r="H18" s="123">
        <v>2.1812004530011326</v>
      </c>
      <c r="I18" s="123">
        <v>97.91062986121702</v>
      </c>
      <c r="J18" s="122">
        <v>1766</v>
      </c>
    </row>
    <row r="19" spans="1:10" s="11" customFormat="1" ht="11.25">
      <c r="A19" s="52" t="s">
        <v>151</v>
      </c>
      <c r="B19" s="122">
        <v>4145</v>
      </c>
      <c r="C19" s="122">
        <v>4856</v>
      </c>
      <c r="D19" s="122">
        <v>12169</v>
      </c>
      <c r="E19" s="122">
        <v>506</v>
      </c>
      <c r="F19" s="122">
        <v>21676</v>
      </c>
      <c r="G19" s="122">
        <v>6207</v>
      </c>
      <c r="H19" s="123">
        <v>1.9473542359177074</v>
      </c>
      <c r="I19" s="123">
        <v>136.35791751591555</v>
      </c>
      <c r="J19" s="122">
        <v>11131</v>
      </c>
    </row>
    <row r="20" spans="1:10" s="11" customFormat="1" ht="11.25">
      <c r="A20" s="52" t="s">
        <v>152</v>
      </c>
      <c r="B20" s="122">
        <v>10629</v>
      </c>
      <c r="C20" s="122">
        <v>10327</v>
      </c>
      <c r="D20" s="122">
        <v>20125</v>
      </c>
      <c r="E20" s="122">
        <v>1313</v>
      </c>
      <c r="F20" s="122">
        <v>42394</v>
      </c>
      <c r="G20" s="122">
        <v>13002</v>
      </c>
      <c r="H20" s="123">
        <v>1.9684264289362492</v>
      </c>
      <c r="I20" s="123">
        <v>82.69644159907615</v>
      </c>
      <c r="J20" s="122">
        <v>21537</v>
      </c>
    </row>
    <row r="21" spans="1:10" s="6" customFormat="1" ht="11.25">
      <c r="A21" s="62" t="s">
        <v>28</v>
      </c>
      <c r="B21" s="8">
        <v>7110</v>
      </c>
      <c r="C21" s="8">
        <v>11998</v>
      </c>
      <c r="D21" s="8">
        <v>8618</v>
      </c>
      <c r="E21" s="8">
        <v>524</v>
      </c>
      <c r="F21" s="8">
        <v>28250</v>
      </c>
      <c r="G21" s="8">
        <v>5844</v>
      </c>
      <c r="H21" s="124">
        <v>2.0746126165822134</v>
      </c>
      <c r="I21" s="124">
        <v>210.02936693803204</v>
      </c>
      <c r="J21" s="8">
        <v>13617</v>
      </c>
    </row>
    <row r="22" spans="1:10" s="6" customFormat="1" ht="11.25">
      <c r="A22" s="62" t="s">
        <v>13</v>
      </c>
      <c r="B22" s="8">
        <v>1788</v>
      </c>
      <c r="C22" s="8">
        <v>1332</v>
      </c>
      <c r="D22" s="8">
        <v>984</v>
      </c>
      <c r="E22" s="8">
        <v>186</v>
      </c>
      <c r="F22" s="8">
        <v>4290</v>
      </c>
      <c r="G22" s="8">
        <v>1384</v>
      </c>
      <c r="H22" s="124">
        <v>1.9597989949748744</v>
      </c>
      <c r="I22" s="124">
        <v>78.2975306163421</v>
      </c>
      <c r="J22" s="8">
        <v>2189</v>
      </c>
    </row>
    <row r="23" spans="1:10" s="6" customFormat="1" ht="11.25">
      <c r="A23" s="62" t="s">
        <v>14</v>
      </c>
      <c r="B23" s="8">
        <v>1223</v>
      </c>
      <c r="C23" s="8">
        <v>1007</v>
      </c>
      <c r="D23" s="8">
        <v>729</v>
      </c>
      <c r="E23" s="8">
        <v>224</v>
      </c>
      <c r="F23" s="8">
        <v>3183</v>
      </c>
      <c r="G23" s="8">
        <v>813</v>
      </c>
      <c r="H23" s="124">
        <v>2.3683035714285716</v>
      </c>
      <c r="I23" s="124">
        <v>90.60374028635677</v>
      </c>
      <c r="J23" s="8">
        <v>1344</v>
      </c>
    </row>
    <row r="24" spans="1:10" s="11" customFormat="1" ht="11.25">
      <c r="A24" s="52" t="s">
        <v>153</v>
      </c>
      <c r="B24" s="122">
        <v>10121</v>
      </c>
      <c r="C24" s="122">
        <v>14337</v>
      </c>
      <c r="D24" s="122">
        <v>10331</v>
      </c>
      <c r="E24" s="122">
        <v>934</v>
      </c>
      <c r="F24" s="122">
        <v>35723</v>
      </c>
      <c r="G24" s="122">
        <v>8041</v>
      </c>
      <c r="H24" s="123">
        <v>2.0829737609329446</v>
      </c>
      <c r="I24" s="123">
        <v>159.17425265231012</v>
      </c>
      <c r="J24" s="122">
        <v>17150</v>
      </c>
    </row>
    <row r="25" spans="1:10" s="6" customFormat="1" ht="11.25">
      <c r="A25" s="62" t="s">
        <v>29</v>
      </c>
      <c r="B25" s="10">
        <v>4196</v>
      </c>
      <c r="C25" s="10">
        <v>3899</v>
      </c>
      <c r="D25" s="10">
        <v>5211</v>
      </c>
      <c r="E25" s="10">
        <v>449</v>
      </c>
      <c r="F25" s="10">
        <v>13755</v>
      </c>
      <c r="G25" s="10">
        <v>2336</v>
      </c>
      <c r="H25" s="123">
        <v>2.669318843392199</v>
      </c>
      <c r="I25" s="123">
        <v>133.8503756179207</v>
      </c>
      <c r="J25" s="122">
        <v>5153</v>
      </c>
    </row>
    <row r="26" spans="1:10" s="6" customFormat="1" ht="11.25">
      <c r="A26" s="62" t="s">
        <v>30</v>
      </c>
      <c r="B26" s="10">
        <v>2654</v>
      </c>
      <c r="C26" s="10">
        <v>1548</v>
      </c>
      <c r="D26" s="10">
        <v>3844</v>
      </c>
      <c r="E26" s="10">
        <v>234</v>
      </c>
      <c r="F26" s="10">
        <v>8280</v>
      </c>
      <c r="G26" s="10">
        <v>1806</v>
      </c>
      <c r="H26" s="123">
        <v>2.28099173553719</v>
      </c>
      <c r="I26" s="123">
        <v>117.95879989742714</v>
      </c>
      <c r="J26" s="122">
        <v>3630</v>
      </c>
    </row>
    <row r="27" spans="1:10" s="6" customFormat="1" ht="11.25">
      <c r="A27" s="62" t="s">
        <v>31</v>
      </c>
      <c r="B27" s="8">
        <v>5992</v>
      </c>
      <c r="C27" s="8">
        <v>5287</v>
      </c>
      <c r="D27" s="8">
        <v>15451</v>
      </c>
      <c r="E27" s="8">
        <v>578</v>
      </c>
      <c r="F27" s="8">
        <v>27308</v>
      </c>
      <c r="G27" s="8">
        <v>3608</v>
      </c>
      <c r="H27" s="124">
        <v>2.7294352823588204</v>
      </c>
      <c r="I27" s="124">
        <v>232.2424819703361</v>
      </c>
      <c r="J27" s="8">
        <v>10005</v>
      </c>
    </row>
    <row r="28" spans="1:10" s="11" customFormat="1" ht="11.25">
      <c r="A28" s="52" t="s">
        <v>154</v>
      </c>
      <c r="B28" s="122">
        <v>12842</v>
      </c>
      <c r="C28" s="122">
        <v>10734</v>
      </c>
      <c r="D28" s="122">
        <v>24506</v>
      </c>
      <c r="E28" s="122">
        <v>1261</v>
      </c>
      <c r="F28" s="122">
        <v>49343</v>
      </c>
      <c r="G28" s="122">
        <v>7750</v>
      </c>
      <c r="H28" s="123">
        <v>2.6263040238450075</v>
      </c>
      <c r="I28" s="123">
        <v>169.83086782633836</v>
      </c>
      <c r="J28" s="122">
        <v>18788</v>
      </c>
    </row>
    <row r="29" spans="1:10" s="6" customFormat="1" ht="11.25">
      <c r="A29" s="62" t="s">
        <v>32</v>
      </c>
      <c r="B29" s="8">
        <v>2071</v>
      </c>
      <c r="C29" s="8">
        <v>1758</v>
      </c>
      <c r="D29" s="8">
        <v>6685</v>
      </c>
      <c r="E29" s="8">
        <v>349</v>
      </c>
      <c r="F29" s="8">
        <v>10863</v>
      </c>
      <c r="G29" s="8">
        <v>2109</v>
      </c>
      <c r="H29" s="124">
        <v>1.7303281299776998</v>
      </c>
      <c r="I29" s="124">
        <v>117.99144092281624</v>
      </c>
      <c r="J29" s="8">
        <v>6278</v>
      </c>
    </row>
    <row r="30" spans="1:10" s="6" customFormat="1" ht="11.25">
      <c r="A30" s="62" t="s">
        <v>15</v>
      </c>
      <c r="B30" s="8">
        <v>2617</v>
      </c>
      <c r="C30" s="8">
        <v>1319</v>
      </c>
      <c r="D30" s="8">
        <v>3050</v>
      </c>
      <c r="E30" s="8">
        <v>320</v>
      </c>
      <c r="F30" s="8">
        <v>7306</v>
      </c>
      <c r="G30" s="8">
        <v>1789</v>
      </c>
      <c r="H30" s="124">
        <v>2.5889440113394757</v>
      </c>
      <c r="I30" s="124">
        <v>120.03614556806046</v>
      </c>
      <c r="J30" s="8">
        <v>2822</v>
      </c>
    </row>
    <row r="31" spans="1:10" s="6" customFormat="1" ht="11.25">
      <c r="A31" s="62" t="s">
        <v>18</v>
      </c>
      <c r="B31" s="10">
        <v>2209</v>
      </c>
      <c r="C31" s="10">
        <v>2106</v>
      </c>
      <c r="D31" s="10">
        <v>5628</v>
      </c>
      <c r="E31" s="10">
        <v>531</v>
      </c>
      <c r="F31" s="10">
        <v>10474</v>
      </c>
      <c r="G31" s="10">
        <v>1946</v>
      </c>
      <c r="H31" s="125">
        <v>2.152044380521882</v>
      </c>
      <c r="I31" s="125">
        <v>151.7179442609653</v>
      </c>
      <c r="J31" s="10">
        <v>4867</v>
      </c>
    </row>
    <row r="32" spans="1:10" s="11" customFormat="1" ht="11.25">
      <c r="A32" s="52" t="s">
        <v>155</v>
      </c>
      <c r="B32" s="126">
        <v>6897</v>
      </c>
      <c r="C32" s="126">
        <v>5183</v>
      </c>
      <c r="D32" s="126">
        <v>15363</v>
      </c>
      <c r="E32" s="126">
        <v>1200</v>
      </c>
      <c r="F32" s="126">
        <v>28643</v>
      </c>
      <c r="G32" s="126">
        <v>5844</v>
      </c>
      <c r="H32" s="127">
        <v>2.0507625116345674</v>
      </c>
      <c r="I32" s="127">
        <v>129.04170439750055</v>
      </c>
      <c r="J32" s="126">
        <v>13967</v>
      </c>
    </row>
    <row r="33" spans="1:10" s="11" customFormat="1" ht="11.25">
      <c r="A33" s="52" t="s">
        <v>156</v>
      </c>
      <c r="B33" s="126">
        <v>29860</v>
      </c>
      <c r="C33" s="126">
        <v>30254</v>
      </c>
      <c r="D33" s="126">
        <v>50200</v>
      </c>
      <c r="E33" s="126">
        <v>3395</v>
      </c>
      <c r="F33" s="126">
        <v>113709</v>
      </c>
      <c r="G33" s="126">
        <v>21635</v>
      </c>
      <c r="H33" s="127">
        <v>2.278509167418094</v>
      </c>
      <c r="I33" s="127">
        <v>154.2996949531574</v>
      </c>
      <c r="J33" s="126">
        <v>49905</v>
      </c>
    </row>
    <row r="34" spans="1:10" s="11" customFormat="1" ht="11.25">
      <c r="A34" s="52" t="s">
        <v>157</v>
      </c>
      <c r="B34" s="126">
        <v>50869</v>
      </c>
      <c r="C34" s="126">
        <v>50951</v>
      </c>
      <c r="D34" s="126">
        <v>81963</v>
      </c>
      <c r="E34" s="126">
        <v>6781</v>
      </c>
      <c r="F34" s="126">
        <v>190564</v>
      </c>
      <c r="G34" s="126">
        <v>48164</v>
      </c>
      <c r="H34" s="127">
        <v>2.1347642465860845</v>
      </c>
      <c r="I34" s="127">
        <v>108.42420649325378</v>
      </c>
      <c r="J34" s="126">
        <v>89267</v>
      </c>
    </row>
  </sheetData>
  <sheetProtection/>
  <mergeCells count="8">
    <mergeCell ref="J2:J4"/>
    <mergeCell ref="B2:I2"/>
    <mergeCell ref="A2:A4"/>
    <mergeCell ref="I3:I4"/>
    <mergeCell ref="G3:G4"/>
    <mergeCell ref="H3:H4"/>
    <mergeCell ref="B3:E3"/>
    <mergeCell ref="F3:F4"/>
  </mergeCells>
  <printOptions/>
  <pageMargins left="0.75" right="0.75" top="1" bottom="1" header="0.5" footer="0.5"/>
  <pageSetup cellComments="atEnd"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tabColor indexed="10"/>
  </sheetPr>
  <dimension ref="A1:K34"/>
  <sheetViews>
    <sheetView zoomScalePageLayoutView="0" workbookViewId="0" topLeftCell="A1">
      <selection activeCell="J11" sqref="J11"/>
    </sheetView>
  </sheetViews>
  <sheetFormatPr defaultColWidth="9.00390625" defaultRowHeight="12.75"/>
  <cols>
    <col min="1" max="1" width="32.125" style="19" customWidth="1"/>
    <col min="2" max="4" width="10.125" style="19" customWidth="1"/>
    <col min="5" max="5" width="11.375" style="19" customWidth="1"/>
    <col min="6" max="8" width="10.125" style="19" customWidth="1"/>
    <col min="9" max="9" width="11.125" style="19" customWidth="1"/>
    <col min="10" max="11" width="13.125" style="19" customWidth="1"/>
    <col min="12" max="16384" width="9.125" style="19" customWidth="1"/>
  </cols>
  <sheetData>
    <row r="1" spans="1:11" s="30" customFormat="1" ht="11.25">
      <c r="A1" s="20" t="s">
        <v>268</v>
      </c>
      <c r="B1" s="22"/>
      <c r="C1" s="22"/>
      <c r="D1" s="22"/>
      <c r="E1" s="22"/>
      <c r="F1" s="22"/>
      <c r="G1" s="22"/>
      <c r="H1" s="22"/>
      <c r="I1" s="22"/>
      <c r="J1" s="22"/>
      <c r="K1" s="22"/>
    </row>
    <row r="2" spans="1:11" s="30" customFormat="1" ht="11.25">
      <c r="A2" s="164" t="s">
        <v>244</v>
      </c>
      <c r="B2" s="169" t="s">
        <v>0</v>
      </c>
      <c r="C2" s="169"/>
      <c r="D2" s="169"/>
      <c r="E2" s="169"/>
      <c r="F2" s="169"/>
      <c r="G2" s="169"/>
      <c r="H2" s="169"/>
      <c r="I2" s="169"/>
      <c r="J2" s="169" t="s">
        <v>56</v>
      </c>
      <c r="K2" s="170" t="s">
        <v>269</v>
      </c>
    </row>
    <row r="3" spans="1:11" s="30" customFormat="1" ht="11.25">
      <c r="A3" s="165"/>
      <c r="B3" s="169" t="s">
        <v>17</v>
      </c>
      <c r="C3" s="169"/>
      <c r="D3" s="169"/>
      <c r="E3" s="169"/>
      <c r="F3" s="169"/>
      <c r="G3" s="169" t="s">
        <v>36</v>
      </c>
      <c r="H3" s="169" t="s">
        <v>266</v>
      </c>
      <c r="I3" s="169" t="s">
        <v>265</v>
      </c>
      <c r="J3" s="169"/>
      <c r="K3" s="173"/>
    </row>
    <row r="4" spans="1:11" ht="33.75">
      <c r="A4" s="177"/>
      <c r="B4" s="2" t="s">
        <v>38</v>
      </c>
      <c r="C4" s="2" t="s">
        <v>57</v>
      </c>
      <c r="D4" s="2" t="s">
        <v>58</v>
      </c>
      <c r="E4" s="2" t="s">
        <v>270</v>
      </c>
      <c r="F4" s="2" t="s">
        <v>65</v>
      </c>
      <c r="G4" s="169"/>
      <c r="H4" s="169"/>
      <c r="I4" s="169"/>
      <c r="J4" s="169"/>
      <c r="K4" s="171"/>
    </row>
    <row r="5" spans="1:11" s="16" customFormat="1" ht="11.25">
      <c r="A5" s="62" t="s">
        <v>4</v>
      </c>
      <c r="B5" s="18">
        <v>455</v>
      </c>
      <c r="C5" s="18">
        <v>462</v>
      </c>
      <c r="D5" s="18">
        <v>447</v>
      </c>
      <c r="E5" s="18">
        <v>171</v>
      </c>
      <c r="F5" s="18">
        <v>50</v>
      </c>
      <c r="G5" s="18">
        <v>1585</v>
      </c>
      <c r="H5" s="28">
        <v>1.4744186046511627</v>
      </c>
      <c r="I5" s="18">
        <v>930</v>
      </c>
      <c r="J5" s="28">
        <v>5.974954198300625</v>
      </c>
      <c r="K5" s="18">
        <v>1075</v>
      </c>
    </row>
    <row r="6" spans="1:11" s="16" customFormat="1" ht="11.25">
      <c r="A6" s="62" t="s">
        <v>5</v>
      </c>
      <c r="B6" s="18">
        <v>582</v>
      </c>
      <c r="C6" s="18">
        <v>626</v>
      </c>
      <c r="D6" s="18">
        <v>578</v>
      </c>
      <c r="E6" s="18">
        <v>103</v>
      </c>
      <c r="F6" s="18">
        <v>14</v>
      </c>
      <c r="G6" s="18">
        <v>1903</v>
      </c>
      <c r="H6" s="28">
        <v>1.6945681211041852</v>
      </c>
      <c r="I6" s="18">
        <v>1043</v>
      </c>
      <c r="J6" s="28">
        <v>7.840245218809997</v>
      </c>
      <c r="K6" s="18">
        <v>1123</v>
      </c>
    </row>
    <row r="7" spans="1:11" s="34" customFormat="1" ht="11.25">
      <c r="A7" s="52" t="s">
        <v>148</v>
      </c>
      <c r="B7" s="128">
        <f>SUM(B5:B6)</f>
        <v>1037</v>
      </c>
      <c r="C7" s="128">
        <f aca="true" t="shared" si="0" ref="C7:K7">SUM(C5:C6)</f>
        <v>1088</v>
      </c>
      <c r="D7" s="128">
        <f t="shared" si="0"/>
        <v>1025</v>
      </c>
      <c r="E7" s="128">
        <f t="shared" si="0"/>
        <v>274</v>
      </c>
      <c r="F7" s="128">
        <f t="shared" si="0"/>
        <v>64</v>
      </c>
      <c r="G7" s="128">
        <f t="shared" si="0"/>
        <v>3488</v>
      </c>
      <c r="H7" s="79">
        <v>1.586897179253867</v>
      </c>
      <c r="I7" s="128">
        <f t="shared" si="0"/>
        <v>1973</v>
      </c>
      <c r="J7" s="79">
        <v>6.866195796817298</v>
      </c>
      <c r="K7" s="128">
        <f t="shared" si="0"/>
        <v>2198</v>
      </c>
    </row>
    <row r="8" spans="1:11" s="16" customFormat="1" ht="11.25">
      <c r="A8" s="62" t="s">
        <v>6</v>
      </c>
      <c r="B8" s="12">
        <v>317</v>
      </c>
      <c r="C8" s="12">
        <v>473</v>
      </c>
      <c r="D8" s="12">
        <v>198</v>
      </c>
      <c r="E8" s="12">
        <v>41</v>
      </c>
      <c r="F8" s="12">
        <v>8</v>
      </c>
      <c r="G8" s="12">
        <v>1037</v>
      </c>
      <c r="H8" s="28">
        <v>1.9790076335877862</v>
      </c>
      <c r="I8" s="12">
        <v>545</v>
      </c>
      <c r="J8" s="28">
        <v>13.949421576540221</v>
      </c>
      <c r="K8" s="12">
        <v>524</v>
      </c>
    </row>
    <row r="9" spans="1:11" s="16" customFormat="1" ht="11.25">
      <c r="A9" s="62" t="s">
        <v>26</v>
      </c>
      <c r="B9" s="18">
        <v>175</v>
      </c>
      <c r="C9" s="18">
        <v>249</v>
      </c>
      <c r="D9" s="18">
        <v>180</v>
      </c>
      <c r="E9" s="18">
        <v>26</v>
      </c>
      <c r="F9" s="18">
        <v>10</v>
      </c>
      <c r="G9" s="18">
        <v>640</v>
      </c>
      <c r="H9" s="28">
        <v>1.725067385444744</v>
      </c>
      <c r="I9" s="18">
        <v>403</v>
      </c>
      <c r="J9" s="28">
        <v>11.91096553264349</v>
      </c>
      <c r="K9" s="18">
        <v>371</v>
      </c>
    </row>
    <row r="10" spans="1:11" s="16" customFormat="1" ht="11.25">
      <c r="A10" s="62" t="s">
        <v>7</v>
      </c>
      <c r="B10" s="18">
        <v>204</v>
      </c>
      <c r="C10" s="18">
        <v>255</v>
      </c>
      <c r="D10" s="18">
        <v>178</v>
      </c>
      <c r="E10" s="18">
        <v>48</v>
      </c>
      <c r="F10" s="18">
        <v>13</v>
      </c>
      <c r="G10" s="18">
        <v>698</v>
      </c>
      <c r="H10" s="28">
        <v>1.832020997375328</v>
      </c>
      <c r="I10" s="18">
        <v>409</v>
      </c>
      <c r="J10" s="28">
        <v>11.6831815747188</v>
      </c>
      <c r="K10" s="18">
        <v>381</v>
      </c>
    </row>
    <row r="11" spans="1:11" s="34" customFormat="1" ht="11.25">
      <c r="A11" s="52" t="s">
        <v>149</v>
      </c>
      <c r="B11" s="128">
        <v>696</v>
      </c>
      <c r="C11" s="128">
        <v>977</v>
      </c>
      <c r="D11" s="128">
        <v>556</v>
      </c>
      <c r="E11" s="128">
        <v>115</v>
      </c>
      <c r="F11" s="128">
        <v>31</v>
      </c>
      <c r="G11" s="128">
        <v>2375</v>
      </c>
      <c r="H11" s="79">
        <v>1.8612852664576802</v>
      </c>
      <c r="I11" s="128">
        <v>1357</v>
      </c>
      <c r="J11" s="79">
        <v>12.645355028325596</v>
      </c>
      <c r="K11" s="128">
        <v>1276</v>
      </c>
    </row>
    <row r="12" spans="1:11" s="16" customFormat="1" ht="11.25">
      <c r="A12" s="62" t="s">
        <v>27</v>
      </c>
      <c r="B12" s="18">
        <v>132</v>
      </c>
      <c r="C12" s="18">
        <v>142</v>
      </c>
      <c r="D12" s="18">
        <v>134</v>
      </c>
      <c r="E12" s="18">
        <v>14</v>
      </c>
      <c r="F12" s="18"/>
      <c r="G12" s="18">
        <v>422</v>
      </c>
      <c r="H12" s="28">
        <v>1.6549019607843136</v>
      </c>
      <c r="I12" s="18">
        <v>304</v>
      </c>
      <c r="J12" s="28">
        <v>5.34373377568981</v>
      </c>
      <c r="K12" s="18">
        <v>255</v>
      </c>
    </row>
    <row r="13" spans="1:11" s="16" customFormat="1" ht="11.25">
      <c r="A13" s="62" t="s">
        <v>8</v>
      </c>
      <c r="B13" s="12">
        <v>114</v>
      </c>
      <c r="C13" s="12">
        <v>192</v>
      </c>
      <c r="D13" s="12">
        <v>116</v>
      </c>
      <c r="E13" s="12">
        <v>40</v>
      </c>
      <c r="F13" s="12">
        <v>8</v>
      </c>
      <c r="G13" s="12">
        <v>470</v>
      </c>
      <c r="H13" s="28">
        <v>1.8076923076923077</v>
      </c>
      <c r="I13" s="16">
        <v>246</v>
      </c>
      <c r="J13" s="28">
        <v>11.151975323288646</v>
      </c>
      <c r="K13" s="12">
        <v>260</v>
      </c>
    </row>
    <row r="14" spans="1:11" s="16" customFormat="1" ht="11.25">
      <c r="A14" s="62" t="s">
        <v>9</v>
      </c>
      <c r="B14" s="18">
        <v>167</v>
      </c>
      <c r="C14" s="18">
        <v>222</v>
      </c>
      <c r="D14" s="18">
        <v>165</v>
      </c>
      <c r="E14" s="18">
        <v>75</v>
      </c>
      <c r="F14" s="18">
        <v>2</v>
      </c>
      <c r="G14" s="18">
        <v>631</v>
      </c>
      <c r="H14" s="28">
        <v>1.7430939226519337</v>
      </c>
      <c r="I14" s="18">
        <v>356</v>
      </c>
      <c r="J14" s="28">
        <v>14.100558659217878</v>
      </c>
      <c r="K14" s="18">
        <v>362</v>
      </c>
    </row>
    <row r="15" spans="1:11" s="34" customFormat="1" ht="11.25">
      <c r="A15" s="52" t="s">
        <v>150</v>
      </c>
      <c r="B15" s="128">
        <v>413</v>
      </c>
      <c r="C15" s="128">
        <v>556</v>
      </c>
      <c r="D15" s="128">
        <v>415</v>
      </c>
      <c r="E15" s="128">
        <v>129</v>
      </c>
      <c r="F15" s="128">
        <v>10</v>
      </c>
      <c r="G15" s="128">
        <v>1523</v>
      </c>
      <c r="H15" s="79">
        <v>1.7366020524515393</v>
      </c>
      <c r="I15" s="128">
        <v>906</v>
      </c>
      <c r="J15" s="79">
        <v>9.182110860574198</v>
      </c>
      <c r="K15" s="128">
        <v>877</v>
      </c>
    </row>
    <row r="16" spans="1:11" s="16" customFormat="1" ht="11.25">
      <c r="A16" s="62" t="s">
        <v>10</v>
      </c>
      <c r="B16" s="18">
        <v>431</v>
      </c>
      <c r="C16" s="18">
        <v>457</v>
      </c>
      <c r="D16" s="18">
        <v>374</v>
      </c>
      <c r="E16" s="18">
        <v>72</v>
      </c>
      <c r="F16" s="18">
        <v>14</v>
      </c>
      <c r="G16" s="18">
        <v>1348</v>
      </c>
      <c r="H16" s="28">
        <v>1.8774373259052926</v>
      </c>
      <c r="I16" s="18">
        <v>563</v>
      </c>
      <c r="J16" s="28">
        <v>20.773616890121744</v>
      </c>
      <c r="K16" s="18">
        <v>718</v>
      </c>
    </row>
    <row r="17" spans="1:11" s="16" customFormat="1" ht="11.25">
      <c r="A17" s="62" t="s">
        <v>11</v>
      </c>
      <c r="B17" s="18">
        <v>266</v>
      </c>
      <c r="C17" s="18">
        <v>510</v>
      </c>
      <c r="D17" s="18">
        <v>289</v>
      </c>
      <c r="E17" s="18">
        <v>73</v>
      </c>
      <c r="F17" s="18">
        <v>14</v>
      </c>
      <c r="G17" s="18">
        <v>1152</v>
      </c>
      <c r="H17" s="28">
        <v>1.8823529411764706</v>
      </c>
      <c r="I17" s="18">
        <v>599</v>
      </c>
      <c r="J17" s="28">
        <v>21.048015786011838</v>
      </c>
      <c r="K17" s="18">
        <v>612</v>
      </c>
    </row>
    <row r="18" spans="1:11" s="16" customFormat="1" ht="11.25">
      <c r="A18" s="62" t="s">
        <v>12</v>
      </c>
      <c r="B18" s="12">
        <v>177</v>
      </c>
      <c r="C18" s="12">
        <v>189</v>
      </c>
      <c r="D18" s="12">
        <v>152</v>
      </c>
      <c r="E18" s="12">
        <v>24</v>
      </c>
      <c r="F18" s="12">
        <v>3</v>
      </c>
      <c r="G18" s="12">
        <v>545</v>
      </c>
      <c r="H18" s="28">
        <v>1.7246835443037976</v>
      </c>
      <c r="I18" s="12">
        <v>265</v>
      </c>
      <c r="J18" s="28">
        <v>13.852879873926085</v>
      </c>
      <c r="K18" s="12">
        <v>316</v>
      </c>
    </row>
    <row r="19" spans="1:11" s="34" customFormat="1" ht="11.25">
      <c r="A19" s="52" t="s">
        <v>151</v>
      </c>
      <c r="B19" s="128">
        <v>874</v>
      </c>
      <c r="C19" s="128">
        <v>1156</v>
      </c>
      <c r="D19" s="128">
        <v>815</v>
      </c>
      <c r="E19" s="128">
        <v>169</v>
      </c>
      <c r="F19" s="128">
        <v>31</v>
      </c>
      <c r="G19" s="128">
        <v>3045</v>
      </c>
      <c r="H19" s="79">
        <v>1.8499392466585662</v>
      </c>
      <c r="I19" s="128">
        <v>1427</v>
      </c>
      <c r="J19" s="79">
        <v>19.155280440854533</v>
      </c>
      <c r="K19" s="128">
        <v>1646</v>
      </c>
    </row>
    <row r="20" spans="1:11" s="34" customFormat="1" ht="11.25">
      <c r="A20" s="52" t="s">
        <v>152</v>
      </c>
      <c r="B20" s="128">
        <v>1983</v>
      </c>
      <c r="C20" s="128">
        <v>2689</v>
      </c>
      <c r="D20" s="128">
        <v>1786</v>
      </c>
      <c r="E20" s="128">
        <v>413</v>
      </c>
      <c r="F20" s="128">
        <v>72</v>
      </c>
      <c r="G20" s="128">
        <v>6943</v>
      </c>
      <c r="H20" s="79">
        <v>1.8275862068965518</v>
      </c>
      <c r="I20" s="128">
        <v>3690</v>
      </c>
      <c r="J20" s="79">
        <v>13.543458839042927</v>
      </c>
      <c r="K20" s="128">
        <v>3799</v>
      </c>
    </row>
    <row r="21" spans="1:11" s="16" customFormat="1" ht="11.25">
      <c r="A21" s="62" t="s">
        <v>28</v>
      </c>
      <c r="B21" s="18">
        <v>1495</v>
      </c>
      <c r="C21" s="18">
        <v>1018</v>
      </c>
      <c r="D21" s="18">
        <v>818</v>
      </c>
      <c r="E21" s="18">
        <v>208</v>
      </c>
      <c r="F21" s="18">
        <v>45</v>
      </c>
      <c r="G21" s="18">
        <v>3584</v>
      </c>
      <c r="H21" s="28">
        <v>1.912486659551761</v>
      </c>
      <c r="I21" s="18">
        <v>1755</v>
      </c>
      <c r="J21" s="28">
        <v>26.64584959666927</v>
      </c>
      <c r="K21" s="18">
        <v>1874</v>
      </c>
    </row>
    <row r="22" spans="1:11" s="16" customFormat="1" ht="11.25">
      <c r="A22" s="62" t="s">
        <v>13</v>
      </c>
      <c r="B22" s="18">
        <v>377</v>
      </c>
      <c r="C22" s="18">
        <v>304</v>
      </c>
      <c r="D22" s="18">
        <v>229</v>
      </c>
      <c r="E22" s="18">
        <v>28</v>
      </c>
      <c r="F22" s="18">
        <v>12</v>
      </c>
      <c r="G22" s="18">
        <v>950</v>
      </c>
      <c r="H22" s="28">
        <v>1.6666666666666667</v>
      </c>
      <c r="I22" s="18">
        <v>512</v>
      </c>
      <c r="J22" s="28">
        <v>17.338614005949882</v>
      </c>
      <c r="K22" s="18">
        <v>570</v>
      </c>
    </row>
    <row r="23" spans="1:11" s="16" customFormat="1" ht="11.25">
      <c r="A23" s="62" t="s">
        <v>14</v>
      </c>
      <c r="B23" s="18">
        <v>227</v>
      </c>
      <c r="C23" s="18">
        <v>173</v>
      </c>
      <c r="D23" s="18">
        <v>163</v>
      </c>
      <c r="E23" s="18">
        <v>59</v>
      </c>
      <c r="F23" s="18">
        <v>37</v>
      </c>
      <c r="G23" s="18">
        <v>659</v>
      </c>
      <c r="H23" s="28">
        <v>1.4420131291028446</v>
      </c>
      <c r="I23" s="18">
        <v>350</v>
      </c>
      <c r="J23" s="28">
        <v>18.75836156101449</v>
      </c>
      <c r="K23" s="18">
        <v>457</v>
      </c>
    </row>
    <row r="24" spans="1:11" s="34" customFormat="1" ht="11.25">
      <c r="A24" s="52" t="s">
        <v>153</v>
      </c>
      <c r="B24" s="128">
        <v>2099</v>
      </c>
      <c r="C24" s="128">
        <v>1495</v>
      </c>
      <c r="D24" s="128">
        <v>1210</v>
      </c>
      <c r="E24" s="128">
        <v>295</v>
      </c>
      <c r="F24" s="128">
        <v>94</v>
      </c>
      <c r="G24" s="128">
        <v>5193</v>
      </c>
      <c r="H24" s="79">
        <v>1.7900723888314374</v>
      </c>
      <c r="I24" s="128">
        <v>2617</v>
      </c>
      <c r="J24" s="79">
        <v>23.138927134435697</v>
      </c>
      <c r="K24" s="128">
        <v>2901</v>
      </c>
    </row>
    <row r="25" spans="1:11" s="16" customFormat="1" ht="11.25">
      <c r="A25" s="62" t="s">
        <v>29</v>
      </c>
      <c r="B25" s="12">
        <v>847</v>
      </c>
      <c r="C25" s="12">
        <v>598</v>
      </c>
      <c r="D25" s="12">
        <v>382</v>
      </c>
      <c r="E25" s="12">
        <v>128</v>
      </c>
      <c r="F25" s="12">
        <v>14</v>
      </c>
      <c r="G25" s="12">
        <v>1969</v>
      </c>
      <c r="H25" s="28">
        <v>2.133261105092091</v>
      </c>
      <c r="I25" s="12">
        <v>894</v>
      </c>
      <c r="J25" s="28">
        <v>19.16040636798879</v>
      </c>
      <c r="K25" s="12">
        <v>923</v>
      </c>
    </row>
    <row r="26" spans="1:11" s="16" customFormat="1" ht="11.25">
      <c r="A26" s="62" t="s">
        <v>30</v>
      </c>
      <c r="B26" s="12">
        <v>478</v>
      </c>
      <c r="C26" s="12">
        <v>511</v>
      </c>
      <c r="D26" s="12">
        <v>234</v>
      </c>
      <c r="E26" s="12">
        <v>81</v>
      </c>
      <c r="F26" s="12">
        <v>21</v>
      </c>
      <c r="G26" s="12">
        <v>1325</v>
      </c>
      <c r="H26" s="28">
        <v>1.7365661861074706</v>
      </c>
      <c r="I26" s="12">
        <v>727</v>
      </c>
      <c r="J26" s="28">
        <v>18.876257229962675</v>
      </c>
      <c r="K26" s="18">
        <v>763</v>
      </c>
    </row>
    <row r="27" spans="1:11" s="16" customFormat="1" ht="11.25">
      <c r="A27" s="62" t="s">
        <v>31</v>
      </c>
      <c r="B27" s="18">
        <v>1225</v>
      </c>
      <c r="C27" s="18">
        <v>1092</v>
      </c>
      <c r="D27" s="18">
        <v>652</v>
      </c>
      <c r="E27" s="18">
        <v>269</v>
      </c>
      <c r="F27" s="18">
        <v>30</v>
      </c>
      <c r="G27" s="18">
        <v>3268</v>
      </c>
      <c r="H27" s="28">
        <v>2.3994126284875184</v>
      </c>
      <c r="I27" s="18">
        <v>1552</v>
      </c>
      <c r="J27" s="28">
        <v>27.792896992788133</v>
      </c>
      <c r="K27" s="18">
        <v>1362</v>
      </c>
    </row>
    <row r="28" spans="1:11" s="34" customFormat="1" ht="11.25">
      <c r="A28" s="52" t="s">
        <v>154</v>
      </c>
      <c r="B28" s="128">
        <v>2550</v>
      </c>
      <c r="C28" s="128">
        <v>2201</v>
      </c>
      <c r="D28" s="128">
        <v>1268</v>
      </c>
      <c r="E28" s="128">
        <v>478</v>
      </c>
      <c r="F28" s="128">
        <v>65</v>
      </c>
      <c r="G28" s="128">
        <v>6562</v>
      </c>
      <c r="H28" s="79">
        <v>2.1528871391076114</v>
      </c>
      <c r="I28" s="128">
        <v>3173</v>
      </c>
      <c r="J28" s="79">
        <v>22.585374919977145</v>
      </c>
      <c r="K28" s="128">
        <v>3048</v>
      </c>
    </row>
    <row r="29" spans="1:11" s="16" customFormat="1" ht="11.25">
      <c r="A29" s="62" t="s">
        <v>32</v>
      </c>
      <c r="B29" s="18">
        <v>434</v>
      </c>
      <c r="C29" s="18">
        <v>534</v>
      </c>
      <c r="D29" s="18">
        <v>509</v>
      </c>
      <c r="E29" s="18">
        <v>65</v>
      </c>
      <c r="F29" s="18">
        <v>35</v>
      </c>
      <c r="G29" s="18">
        <v>1577</v>
      </c>
      <c r="H29" s="28">
        <v>1.9541511771995044</v>
      </c>
      <c r="I29" s="18">
        <v>712</v>
      </c>
      <c r="J29" s="28">
        <v>17.12901614059479</v>
      </c>
      <c r="K29" s="18">
        <v>807</v>
      </c>
    </row>
    <row r="30" spans="1:11" s="16" customFormat="1" ht="11.25">
      <c r="A30" s="62" t="s">
        <v>15</v>
      </c>
      <c r="B30" s="18">
        <v>380</v>
      </c>
      <c r="C30" s="18">
        <v>371</v>
      </c>
      <c r="D30" s="18">
        <v>211</v>
      </c>
      <c r="E30" s="18">
        <v>41</v>
      </c>
      <c r="F30" s="18">
        <v>18</v>
      </c>
      <c r="G30" s="18">
        <v>1021</v>
      </c>
      <c r="H30" s="28">
        <v>2.1449579831932772</v>
      </c>
      <c r="I30" s="18">
        <v>512</v>
      </c>
      <c r="J30" s="28">
        <v>16.774829540786985</v>
      </c>
      <c r="K30" s="18">
        <v>476</v>
      </c>
    </row>
    <row r="31" spans="1:11" s="16" customFormat="1" ht="11.25">
      <c r="A31" s="62" t="s">
        <v>18</v>
      </c>
      <c r="B31" s="12">
        <v>317</v>
      </c>
      <c r="C31" s="12">
        <v>292</v>
      </c>
      <c r="D31" s="12">
        <v>233</v>
      </c>
      <c r="E31" s="12">
        <v>71</v>
      </c>
      <c r="F31" s="12">
        <v>58</v>
      </c>
      <c r="G31" s="12">
        <v>971</v>
      </c>
      <c r="H31" s="28">
        <v>1.8673076923076923</v>
      </c>
      <c r="I31" s="12">
        <v>443</v>
      </c>
      <c r="J31" s="28">
        <v>14.065125441798482</v>
      </c>
      <c r="K31" s="12">
        <v>520</v>
      </c>
    </row>
    <row r="32" spans="1:11" s="34" customFormat="1" ht="11.25">
      <c r="A32" s="52" t="s">
        <v>155</v>
      </c>
      <c r="B32" s="33">
        <v>1131</v>
      </c>
      <c r="C32" s="33">
        <v>1197</v>
      </c>
      <c r="D32" s="33">
        <v>953</v>
      </c>
      <c r="E32" s="33">
        <v>177</v>
      </c>
      <c r="F32" s="33">
        <v>111</v>
      </c>
      <c r="G32" s="33">
        <v>3569</v>
      </c>
      <c r="H32" s="79">
        <v>1.9794786466999446</v>
      </c>
      <c r="I32" s="33">
        <v>1667</v>
      </c>
      <c r="J32" s="79">
        <v>16.078966693247196</v>
      </c>
      <c r="K32" s="33">
        <v>1803</v>
      </c>
    </row>
    <row r="33" spans="1:11" s="34" customFormat="1" ht="11.25">
      <c r="A33" s="52" t="s">
        <v>156</v>
      </c>
      <c r="B33" s="33">
        <v>5780</v>
      </c>
      <c r="C33" s="33">
        <v>4893</v>
      </c>
      <c r="D33" s="33">
        <v>3431</v>
      </c>
      <c r="E33" s="33">
        <v>950</v>
      </c>
      <c r="F33" s="33">
        <v>270</v>
      </c>
      <c r="G33" s="33">
        <v>15324</v>
      </c>
      <c r="H33" s="79">
        <v>1.9767801857585139</v>
      </c>
      <c r="I33" s="33">
        <v>7457</v>
      </c>
      <c r="J33" s="79">
        <v>20.79420736671841</v>
      </c>
      <c r="K33" s="33">
        <v>7752</v>
      </c>
    </row>
    <row r="34" spans="1:11" s="34" customFormat="1" ht="11.25">
      <c r="A34" s="52" t="s">
        <v>157</v>
      </c>
      <c r="B34" s="33">
        <v>8800</v>
      </c>
      <c r="C34" s="33">
        <v>8670</v>
      </c>
      <c r="D34" s="33">
        <v>6242</v>
      </c>
      <c r="E34" s="33">
        <v>1637</v>
      </c>
      <c r="F34" s="33">
        <v>406</v>
      </c>
      <c r="G34" s="33">
        <v>25755</v>
      </c>
      <c r="H34" s="79">
        <v>1.8732271437922758</v>
      </c>
      <c r="I34" s="33">
        <v>13120</v>
      </c>
      <c r="J34" s="79">
        <v>14.653688200466778</v>
      </c>
      <c r="K34" s="33">
        <v>13749</v>
      </c>
    </row>
  </sheetData>
  <sheetProtection/>
  <mergeCells count="8">
    <mergeCell ref="A2:A4"/>
    <mergeCell ref="K2:K4"/>
    <mergeCell ref="J2:J4"/>
    <mergeCell ref="B3:F3"/>
    <mergeCell ref="B2:I2"/>
    <mergeCell ref="G3:G4"/>
    <mergeCell ref="H3:H4"/>
    <mergeCell ref="I3:I4"/>
  </mergeCells>
  <printOptions/>
  <pageMargins left="0.75" right="0.75" top="1" bottom="1" header="0.5" footer="0.5"/>
  <pageSetup cellComments="atEnd"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K9" sqref="K9"/>
    </sheetView>
  </sheetViews>
  <sheetFormatPr defaultColWidth="9.00390625" defaultRowHeight="12.75"/>
  <cols>
    <col min="1" max="1" width="18.00390625" style="19" customWidth="1"/>
    <col min="2" max="2" width="12.625" style="19" customWidth="1"/>
    <col min="3" max="3" width="10.125" style="19" customWidth="1"/>
    <col min="4" max="4" width="11.00390625" style="19" customWidth="1"/>
    <col min="5" max="5" width="12.25390625" style="19" customWidth="1"/>
    <col min="6" max="6" width="11.00390625" style="19" customWidth="1"/>
    <col min="7" max="7" width="13.25390625" style="19" customWidth="1"/>
    <col min="8" max="8" width="10.875" style="19" customWidth="1"/>
    <col min="9" max="9" width="10.125" style="19" customWidth="1"/>
    <col min="10" max="16384" width="9.125" style="19" customWidth="1"/>
  </cols>
  <sheetData>
    <row r="1" spans="1:9" s="30" customFormat="1" ht="11.25">
      <c r="A1" s="20" t="s">
        <v>59</v>
      </c>
      <c r="B1" s="22"/>
      <c r="C1" s="22"/>
      <c r="D1" s="22"/>
      <c r="E1" s="22"/>
      <c r="F1" s="22"/>
      <c r="G1" s="22"/>
      <c r="H1" s="22"/>
      <c r="I1" s="21"/>
    </row>
    <row r="2" spans="1:9" s="30" customFormat="1" ht="11.25">
      <c r="A2" s="164" t="s">
        <v>42</v>
      </c>
      <c r="B2" s="174" t="s">
        <v>24</v>
      </c>
      <c r="C2" s="175"/>
      <c r="D2" s="175"/>
      <c r="E2" s="175"/>
      <c r="F2" s="178"/>
      <c r="G2" s="178"/>
      <c r="H2" s="179"/>
      <c r="I2" s="170" t="s">
        <v>60</v>
      </c>
    </row>
    <row r="3" spans="1:9" s="30" customFormat="1" ht="33.75">
      <c r="A3" s="177"/>
      <c r="B3" s="24" t="s">
        <v>61</v>
      </c>
      <c r="C3" s="24" t="s">
        <v>62</v>
      </c>
      <c r="D3" s="24" t="s">
        <v>57</v>
      </c>
      <c r="E3" s="24" t="s">
        <v>58</v>
      </c>
      <c r="F3" s="24" t="s">
        <v>63</v>
      </c>
      <c r="G3" s="24" t="s">
        <v>64</v>
      </c>
      <c r="H3" s="24" t="s">
        <v>65</v>
      </c>
      <c r="I3" s="171"/>
    </row>
    <row r="4" spans="1:9" s="6" customFormat="1" ht="11.25">
      <c r="A4" s="12" t="s">
        <v>47</v>
      </c>
      <c r="B4" s="19">
        <v>201</v>
      </c>
      <c r="C4" s="18">
        <v>195</v>
      </c>
      <c r="D4" s="18">
        <v>260</v>
      </c>
      <c r="E4" s="18">
        <v>78</v>
      </c>
      <c r="F4" s="19">
        <v>23</v>
      </c>
      <c r="G4" s="19">
        <v>8</v>
      </c>
      <c r="H4" s="18">
        <v>10</v>
      </c>
      <c r="I4" s="18">
        <v>775</v>
      </c>
    </row>
    <row r="5" spans="1:9" s="6" customFormat="1" ht="11.25">
      <c r="A5" s="12" t="s">
        <v>48</v>
      </c>
      <c r="B5" s="19">
        <v>240</v>
      </c>
      <c r="C5" s="18">
        <v>202</v>
      </c>
      <c r="D5" s="18">
        <v>343</v>
      </c>
      <c r="E5" s="18">
        <v>115</v>
      </c>
      <c r="F5" s="19">
        <v>43</v>
      </c>
      <c r="G5" s="19">
        <v>11</v>
      </c>
      <c r="H5" s="18">
        <v>6</v>
      </c>
      <c r="I5" s="18">
        <v>960</v>
      </c>
    </row>
    <row r="6" spans="1:9" s="6" customFormat="1" ht="11.25">
      <c r="A6" s="13" t="s">
        <v>49</v>
      </c>
      <c r="B6" s="19">
        <v>590</v>
      </c>
      <c r="C6" s="18">
        <v>317</v>
      </c>
      <c r="D6" s="18">
        <v>626</v>
      </c>
      <c r="E6" s="18">
        <v>230</v>
      </c>
      <c r="F6" s="19">
        <v>59</v>
      </c>
      <c r="G6" s="19">
        <v>52</v>
      </c>
      <c r="H6" s="18">
        <v>12</v>
      </c>
      <c r="I6" s="18">
        <v>1886</v>
      </c>
    </row>
    <row r="7" spans="1:9" s="11" customFormat="1" ht="11.25">
      <c r="A7" s="14" t="s">
        <v>50</v>
      </c>
      <c r="B7" s="29">
        <v>913</v>
      </c>
      <c r="C7" s="18">
        <v>465</v>
      </c>
      <c r="D7" s="18">
        <v>820</v>
      </c>
      <c r="E7" s="18">
        <v>378</v>
      </c>
      <c r="F7" s="19">
        <v>66</v>
      </c>
      <c r="G7" s="19">
        <v>64</v>
      </c>
      <c r="H7" s="18">
        <v>18</v>
      </c>
      <c r="I7" s="18">
        <v>2724</v>
      </c>
    </row>
    <row r="8" spans="1:9" s="6" customFormat="1" ht="11.25">
      <c r="A8" s="14" t="s">
        <v>51</v>
      </c>
      <c r="B8" s="19">
        <v>429</v>
      </c>
      <c r="C8" s="18">
        <v>213</v>
      </c>
      <c r="D8" s="18">
        <v>496</v>
      </c>
      <c r="E8" s="18">
        <v>169</v>
      </c>
      <c r="F8" s="19">
        <v>81</v>
      </c>
      <c r="G8" s="19">
        <v>17</v>
      </c>
      <c r="H8" s="18">
        <v>13</v>
      </c>
      <c r="I8" s="18">
        <v>1418</v>
      </c>
    </row>
    <row r="9" spans="1:9" s="6" customFormat="1" ht="11.25">
      <c r="A9" s="14" t="s">
        <v>52</v>
      </c>
      <c r="B9" s="19">
        <v>441</v>
      </c>
      <c r="C9" s="18">
        <v>170</v>
      </c>
      <c r="D9" s="18">
        <v>399</v>
      </c>
      <c r="E9" s="18">
        <v>249</v>
      </c>
      <c r="F9" s="19">
        <v>128</v>
      </c>
      <c r="G9" s="19">
        <v>57</v>
      </c>
      <c r="H9" s="18">
        <v>7</v>
      </c>
      <c r="I9" s="18">
        <v>1451</v>
      </c>
    </row>
    <row r="10" spans="1:9" s="6" customFormat="1" ht="11.25">
      <c r="A10" s="14" t="s">
        <v>53</v>
      </c>
      <c r="B10" s="19">
        <v>371</v>
      </c>
      <c r="C10" s="18">
        <v>250</v>
      </c>
      <c r="D10" s="18">
        <v>316</v>
      </c>
      <c r="E10" s="18">
        <v>179</v>
      </c>
      <c r="F10" s="19">
        <v>80</v>
      </c>
      <c r="G10" s="19">
        <v>75</v>
      </c>
      <c r="H10" s="18">
        <v>30</v>
      </c>
      <c r="I10" s="18">
        <v>1301</v>
      </c>
    </row>
    <row r="11" spans="1:9" s="11" customFormat="1" ht="11.25">
      <c r="A11" s="14" t="s">
        <v>54</v>
      </c>
      <c r="B11" s="19">
        <v>143</v>
      </c>
      <c r="C11" s="18">
        <v>97</v>
      </c>
      <c r="D11" s="18">
        <v>120</v>
      </c>
      <c r="E11" s="18">
        <v>102</v>
      </c>
      <c r="F11" s="19">
        <v>24</v>
      </c>
      <c r="G11" s="19">
        <v>49</v>
      </c>
      <c r="H11" s="18">
        <v>17</v>
      </c>
      <c r="I11" s="18">
        <v>552</v>
      </c>
    </row>
    <row r="12" spans="1:9" s="6" customFormat="1" ht="11.25">
      <c r="A12" s="15" t="s">
        <v>22</v>
      </c>
      <c r="B12" s="19">
        <v>465</v>
      </c>
      <c r="C12" s="18">
        <v>102</v>
      </c>
      <c r="D12" s="18">
        <v>213</v>
      </c>
      <c r="E12" s="18">
        <v>167</v>
      </c>
      <c r="F12" s="19">
        <v>94</v>
      </c>
      <c r="G12" s="19">
        <v>58</v>
      </c>
      <c r="H12" s="18">
        <v>24</v>
      </c>
      <c r="I12" s="18">
        <v>1123</v>
      </c>
    </row>
    <row r="13" spans="1:9" s="6" customFormat="1" ht="11.25">
      <c r="A13" s="16" t="s">
        <v>4</v>
      </c>
      <c r="B13" s="19">
        <v>339</v>
      </c>
      <c r="C13" s="18">
        <v>94</v>
      </c>
      <c r="D13" s="18">
        <v>248</v>
      </c>
      <c r="E13" s="18">
        <v>145</v>
      </c>
      <c r="F13" s="19">
        <v>39</v>
      </c>
      <c r="G13" s="19">
        <v>37</v>
      </c>
      <c r="H13" s="18">
        <v>28</v>
      </c>
      <c r="I13" s="18">
        <v>930</v>
      </c>
    </row>
    <row r="14" spans="1:9" s="34" customFormat="1" ht="11.25">
      <c r="A14" s="32" t="s">
        <v>60</v>
      </c>
      <c r="B14" s="33">
        <v>4132</v>
      </c>
      <c r="C14" s="33">
        <v>2105</v>
      </c>
      <c r="D14" s="33">
        <v>3841</v>
      </c>
      <c r="E14" s="33">
        <v>1812</v>
      </c>
      <c r="F14" s="33">
        <v>637</v>
      </c>
      <c r="G14" s="33">
        <v>428</v>
      </c>
      <c r="H14" s="33">
        <v>165</v>
      </c>
      <c r="I14" s="33">
        <v>13120</v>
      </c>
    </row>
  </sheetData>
  <sheetProtection/>
  <mergeCells count="3">
    <mergeCell ref="A2:A3"/>
    <mergeCell ref="B2:H2"/>
    <mergeCell ref="I2:I3"/>
  </mergeCells>
  <printOptions/>
  <pageMargins left="0.75" right="0.75" top="1" bottom="1" header="0.5" footer="0.5"/>
  <pageSetup horizontalDpi="600" verticalDpi="600" orientation="portrait" paperSize="9" r:id="rId3"/>
  <legacyDrawing r:id="rId2"/>
</worksheet>
</file>

<file path=xl/worksheets/sheet30.xml><?xml version="1.0" encoding="utf-8"?>
<worksheet xmlns="http://schemas.openxmlformats.org/spreadsheetml/2006/main" xmlns:r="http://schemas.openxmlformats.org/officeDocument/2006/relationships">
  <sheetPr>
    <tabColor indexed="10"/>
  </sheetPr>
  <dimension ref="A1:F47"/>
  <sheetViews>
    <sheetView zoomScalePageLayoutView="0" workbookViewId="0" topLeftCell="A1">
      <selection activeCell="I11" sqref="I11"/>
    </sheetView>
  </sheetViews>
  <sheetFormatPr defaultColWidth="9.00390625" defaultRowHeight="12.75"/>
  <cols>
    <col min="1" max="1" width="35.25390625" style="19" customWidth="1"/>
    <col min="2" max="6" width="14.00390625" style="19" customWidth="1"/>
    <col min="7" max="16384" width="9.125" style="19" customWidth="1"/>
  </cols>
  <sheetData>
    <row r="1" spans="1:6" s="34" customFormat="1" ht="11.25">
      <c r="A1" s="119" t="s">
        <v>271</v>
      </c>
      <c r="B1" s="119"/>
      <c r="C1" s="119"/>
      <c r="D1" s="119"/>
      <c r="E1" s="119"/>
      <c r="F1" s="119"/>
    </row>
    <row r="2" spans="1:6" ht="11.25">
      <c r="A2" s="164" t="s">
        <v>272</v>
      </c>
      <c r="B2" s="183" t="s">
        <v>273</v>
      </c>
      <c r="C2" s="201" t="s">
        <v>76</v>
      </c>
      <c r="D2" s="205"/>
      <c r="E2" s="183" t="s">
        <v>274</v>
      </c>
      <c r="F2" s="170" t="s">
        <v>275</v>
      </c>
    </row>
    <row r="3" spans="1:6" ht="11.25">
      <c r="A3" s="203"/>
      <c r="B3" s="195"/>
      <c r="C3" s="201" t="s">
        <v>33</v>
      </c>
      <c r="D3" s="202"/>
      <c r="E3" s="195"/>
      <c r="F3" s="173"/>
    </row>
    <row r="4" spans="1:6" ht="33.75">
      <c r="A4" s="204"/>
      <c r="B4" s="184"/>
      <c r="C4" s="161" t="s">
        <v>276</v>
      </c>
      <c r="D4" s="162" t="s">
        <v>277</v>
      </c>
      <c r="E4" s="184"/>
      <c r="F4" s="171"/>
    </row>
    <row r="5" spans="1:6" ht="11.25">
      <c r="A5" s="129">
        <v>2000</v>
      </c>
      <c r="B5" s="66">
        <v>3980</v>
      </c>
      <c r="C5" s="130">
        <v>46.1</v>
      </c>
      <c r="D5" s="130">
        <v>53.6</v>
      </c>
      <c r="E5" s="28">
        <v>68</v>
      </c>
      <c r="F5" s="66">
        <v>523</v>
      </c>
    </row>
    <row r="6" spans="1:6" ht="11.25">
      <c r="A6" s="129">
        <v>2001</v>
      </c>
      <c r="B6" s="66">
        <v>4082</v>
      </c>
      <c r="C6" s="130">
        <v>43.6</v>
      </c>
      <c r="D6" s="130">
        <v>56.2</v>
      </c>
      <c r="E6" s="28">
        <v>67.2</v>
      </c>
      <c r="F6" s="66">
        <v>503</v>
      </c>
    </row>
    <row r="7" spans="1:6" ht="11.25">
      <c r="A7" s="129">
        <v>2002</v>
      </c>
      <c r="B7" s="66">
        <v>4163</v>
      </c>
      <c r="C7" s="130">
        <v>41.4</v>
      </c>
      <c r="D7" s="130">
        <v>58.4</v>
      </c>
      <c r="E7" s="28">
        <v>66.7</v>
      </c>
      <c r="F7" s="66">
        <v>486</v>
      </c>
    </row>
    <row r="8" spans="1:6" ht="11.25">
      <c r="A8" s="129">
        <v>2003</v>
      </c>
      <c r="B8" s="66">
        <v>4219</v>
      </c>
      <c r="C8" s="130">
        <v>39.3</v>
      </c>
      <c r="D8" s="130">
        <v>60.6</v>
      </c>
      <c r="E8" s="28">
        <v>67.1</v>
      </c>
      <c r="F8" s="66">
        <v>470</v>
      </c>
    </row>
    <row r="9" spans="1:6" ht="11.25">
      <c r="A9" s="129">
        <v>2004</v>
      </c>
      <c r="B9" s="66">
        <v>4260</v>
      </c>
      <c r="C9" s="130">
        <v>36.9</v>
      </c>
      <c r="D9" s="130">
        <v>62.9</v>
      </c>
      <c r="E9" s="28">
        <v>68.7</v>
      </c>
      <c r="F9" s="66">
        <v>458</v>
      </c>
    </row>
    <row r="10" spans="1:6" ht="11.25">
      <c r="A10" s="129">
        <v>2005</v>
      </c>
      <c r="B10" s="66">
        <v>4140</v>
      </c>
      <c r="C10" s="130">
        <v>34.3</v>
      </c>
      <c r="D10" s="130">
        <v>65.6</v>
      </c>
      <c r="E10" s="28">
        <v>67.5</v>
      </c>
      <c r="F10" s="66">
        <v>465</v>
      </c>
    </row>
    <row r="11" spans="1:6" ht="11.25">
      <c r="A11" s="129">
        <v>2006</v>
      </c>
      <c r="B11" s="66">
        <v>4165</v>
      </c>
      <c r="C11" s="130">
        <v>31.9</v>
      </c>
      <c r="D11" s="130">
        <v>68.1</v>
      </c>
      <c r="E11" s="28">
        <v>66.8</v>
      </c>
      <c r="F11" s="66">
        <v>457</v>
      </c>
    </row>
    <row r="12" spans="1:6" ht="11.25">
      <c r="A12" s="7">
        <v>2007</v>
      </c>
      <c r="B12" s="18">
        <v>4118</v>
      </c>
      <c r="C12" s="28">
        <v>30.5</v>
      </c>
      <c r="D12" s="28">
        <v>69.4</v>
      </c>
      <c r="E12" s="28">
        <v>66.5</v>
      </c>
      <c r="F12" s="18">
        <v>457</v>
      </c>
    </row>
    <row r="13" spans="1:6" ht="11.25">
      <c r="A13" s="7">
        <v>2008</v>
      </c>
      <c r="B13" s="18">
        <v>4005</v>
      </c>
      <c r="C13" s="28">
        <v>30.3</v>
      </c>
      <c r="D13" s="28">
        <v>69.6</v>
      </c>
      <c r="E13" s="28">
        <v>59.3</v>
      </c>
      <c r="F13" s="18">
        <v>463</v>
      </c>
    </row>
    <row r="14" spans="1:6" ht="11.25">
      <c r="A14" s="7">
        <v>2009</v>
      </c>
      <c r="B14" s="18">
        <v>3834</v>
      </c>
      <c r="C14" s="28">
        <v>31.48148148148148</v>
      </c>
      <c r="D14" s="28">
        <v>68.38810641627543</v>
      </c>
      <c r="E14" s="28">
        <v>54.843630816170865</v>
      </c>
      <c r="F14" s="18">
        <v>476.4582681272822</v>
      </c>
    </row>
    <row r="15" spans="1:6" ht="11.25">
      <c r="A15" s="7">
        <v>2010</v>
      </c>
      <c r="B15" s="18">
        <v>3499</v>
      </c>
      <c r="C15" s="28">
        <v>33.61945636623747</v>
      </c>
      <c r="D15" s="28">
        <v>66.38054363376253</v>
      </c>
      <c r="E15" s="28">
        <v>52.1</v>
      </c>
      <c r="F15" s="18">
        <v>514.4363376251788</v>
      </c>
    </row>
    <row r="16" spans="1:6" ht="11.25">
      <c r="A16" s="7">
        <v>2011</v>
      </c>
      <c r="B16" s="18">
        <v>3502</v>
      </c>
      <c r="C16" s="28">
        <v>33.3</v>
      </c>
      <c r="D16" s="28">
        <v>66.7</v>
      </c>
      <c r="E16" s="28">
        <v>45.513095749248606</v>
      </c>
      <c r="F16" s="18">
        <v>505.99257567104513</v>
      </c>
    </row>
    <row r="17" spans="1:6" ht="11.25">
      <c r="A17" s="7">
        <v>2012</v>
      </c>
      <c r="B17" s="18">
        <v>3444</v>
      </c>
      <c r="C17" s="28">
        <v>43</v>
      </c>
      <c r="D17" s="28">
        <v>57</v>
      </c>
      <c r="E17" s="28">
        <v>44.6</v>
      </c>
      <c r="F17" s="18">
        <v>510</v>
      </c>
    </row>
    <row r="18" spans="1:6" ht="11.25">
      <c r="A18" s="172" t="s">
        <v>244</v>
      </c>
      <c r="B18" s="172"/>
      <c r="C18" s="172"/>
      <c r="D18" s="172"/>
      <c r="E18" s="172"/>
      <c r="F18" s="172"/>
    </row>
    <row r="19" spans="1:6" ht="11.25">
      <c r="A19" s="62" t="s">
        <v>4</v>
      </c>
      <c r="B19" s="18">
        <v>261</v>
      </c>
      <c r="C19" s="28">
        <v>0.7662835249042104</v>
      </c>
      <c r="D19" s="28">
        <v>99.23371647509579</v>
      </c>
      <c r="E19" s="1">
        <v>46.33204633204633</v>
      </c>
      <c r="F19" s="18">
        <v>1016.3754789272031</v>
      </c>
    </row>
    <row r="20" spans="1:6" ht="11.25">
      <c r="A20" s="62" t="s">
        <v>5</v>
      </c>
      <c r="B20" s="18">
        <v>310</v>
      </c>
      <c r="C20" s="28">
        <v>25.483870967741936</v>
      </c>
      <c r="D20" s="28">
        <v>74.51612903225806</v>
      </c>
      <c r="E20" s="1">
        <v>44.58874458874459</v>
      </c>
      <c r="F20" s="18">
        <v>782.9741935483871</v>
      </c>
    </row>
    <row r="21" spans="1:6" s="30" customFormat="1" ht="11.25">
      <c r="A21" s="52" t="s">
        <v>148</v>
      </c>
      <c r="B21" s="72">
        <v>571</v>
      </c>
      <c r="C21" s="131">
        <f>C19+C20/2</f>
        <v>13.508219008775178</v>
      </c>
      <c r="D21" s="131">
        <f>(D19+D20)/2</f>
        <v>86.87492275367693</v>
      </c>
      <c r="E21" s="131">
        <f>(E19+E20)/2</f>
        <v>45.46039546039546</v>
      </c>
      <c r="F21" s="33">
        <v>889.6602451838879</v>
      </c>
    </row>
    <row r="22" spans="1:6" ht="11.25">
      <c r="A22" s="62" t="s">
        <v>6</v>
      </c>
      <c r="B22" s="18">
        <v>135</v>
      </c>
      <c r="C22" s="28">
        <v>31.111111111111114</v>
      </c>
      <c r="D22" s="1">
        <v>68.88888888888889</v>
      </c>
      <c r="E22" s="1">
        <v>45.16129032258064</v>
      </c>
      <c r="F22" s="18">
        <v>550.6666666666666</v>
      </c>
    </row>
    <row r="23" spans="1:6" ht="11.25">
      <c r="A23" s="62" t="s">
        <v>26</v>
      </c>
      <c r="B23" s="18">
        <v>101</v>
      </c>
      <c r="C23" s="28">
        <v>36.633663366336634</v>
      </c>
      <c r="D23" s="28">
        <v>63.366336633663366</v>
      </c>
      <c r="E23" s="1">
        <v>46.875</v>
      </c>
      <c r="F23" s="18">
        <v>532</v>
      </c>
    </row>
    <row r="24" spans="1:6" ht="11.25">
      <c r="A24" s="62" t="s">
        <v>7</v>
      </c>
      <c r="B24" s="18">
        <v>186</v>
      </c>
      <c r="C24" s="28">
        <v>37.096774193548384</v>
      </c>
      <c r="D24" s="28">
        <v>62.903225806451616</v>
      </c>
      <c r="E24" s="1">
        <v>48.717948717948715</v>
      </c>
      <c r="F24" s="18">
        <v>321.2043010752688</v>
      </c>
    </row>
    <row r="25" spans="1:6" s="30" customFormat="1" ht="11.25">
      <c r="A25" s="52" t="s">
        <v>149</v>
      </c>
      <c r="B25" s="72">
        <v>422</v>
      </c>
      <c r="C25" s="131">
        <f>(C22+C23+C24)/3</f>
        <v>34.947182890332044</v>
      </c>
      <c r="D25" s="131">
        <f>(D22+D23+D24)/3</f>
        <v>65.05281710966796</v>
      </c>
      <c r="E25" s="131">
        <f>(E22+E23+E24)/3</f>
        <v>46.91807968017645</v>
      </c>
      <c r="F25" s="33">
        <v>445.06161137440756</v>
      </c>
    </row>
    <row r="26" spans="1:6" ht="11.25">
      <c r="A26" s="62" t="s">
        <v>27</v>
      </c>
      <c r="B26" s="18">
        <v>163</v>
      </c>
      <c r="C26" s="28">
        <v>45.398773006134974</v>
      </c>
      <c r="D26" s="28">
        <v>54.601226993865026</v>
      </c>
      <c r="E26" s="1">
        <v>35.95505617977528</v>
      </c>
      <c r="F26" s="18">
        <v>484.4846625766871</v>
      </c>
    </row>
    <row r="27" spans="1:6" ht="11.25">
      <c r="A27" s="62" t="s">
        <v>8</v>
      </c>
      <c r="B27" s="18">
        <v>117</v>
      </c>
      <c r="C27" s="28">
        <v>43.58974358974359</v>
      </c>
      <c r="D27" s="1">
        <v>56.41025641025641</v>
      </c>
      <c r="E27" s="1">
        <v>42.42424242424242</v>
      </c>
      <c r="F27" s="18">
        <v>360.21367521367523</v>
      </c>
    </row>
    <row r="28" spans="1:6" ht="11.25">
      <c r="A28" s="62" t="s">
        <v>9</v>
      </c>
      <c r="B28" s="18">
        <v>148</v>
      </c>
      <c r="C28" s="28">
        <v>46.62162162162162</v>
      </c>
      <c r="D28" s="28">
        <v>53.37837837837838</v>
      </c>
      <c r="E28" s="1">
        <v>53.16455696202531</v>
      </c>
      <c r="F28" s="18">
        <v>302.36486486486484</v>
      </c>
    </row>
    <row r="29" spans="1:6" s="30" customFormat="1" ht="11.25">
      <c r="A29" s="52" t="s">
        <v>150</v>
      </c>
      <c r="B29" s="72">
        <v>428</v>
      </c>
      <c r="C29" s="131">
        <f>(C26+C27+C28)/3</f>
        <v>45.203379405833395</v>
      </c>
      <c r="D29" s="131">
        <f>(D26+D27+D28)/3</f>
        <v>54.796620594166605</v>
      </c>
      <c r="E29" s="131">
        <f>(E26+E27+E28)/3</f>
        <v>43.847951855347674</v>
      </c>
      <c r="F29" s="33">
        <v>387.5373831775701</v>
      </c>
    </row>
    <row r="30" spans="1:6" ht="11.25">
      <c r="A30" s="62" t="s">
        <v>10</v>
      </c>
      <c r="B30" s="18">
        <v>177</v>
      </c>
      <c r="C30" s="28">
        <v>35.59322033898306</v>
      </c>
      <c r="D30" s="28">
        <v>64.40677966101694</v>
      </c>
      <c r="E30" s="1">
        <v>44.73684210526316</v>
      </c>
      <c r="F30" s="18">
        <v>366.6101694915254</v>
      </c>
    </row>
    <row r="31" spans="1:6" ht="11.25">
      <c r="A31" s="62" t="s">
        <v>11</v>
      </c>
      <c r="B31" s="18">
        <v>157</v>
      </c>
      <c r="C31" s="28">
        <v>49.681528662420384</v>
      </c>
      <c r="D31" s="28">
        <v>50.318471337579616</v>
      </c>
      <c r="E31" s="1">
        <v>46.835443037974684</v>
      </c>
      <c r="F31" s="18">
        <v>348.61146496815286</v>
      </c>
    </row>
    <row r="32" spans="1:6" ht="11.25">
      <c r="A32" s="62" t="s">
        <v>12</v>
      </c>
      <c r="B32" s="18">
        <v>110</v>
      </c>
      <c r="C32" s="28">
        <v>37.272727272727266</v>
      </c>
      <c r="D32" s="1">
        <v>62.727272727272734</v>
      </c>
      <c r="E32" s="1">
        <v>43.47826086956522</v>
      </c>
      <c r="F32" s="18">
        <v>357.6545454545454</v>
      </c>
    </row>
    <row r="33" spans="1:6" s="30" customFormat="1" ht="11.25">
      <c r="A33" s="52" t="s">
        <v>151</v>
      </c>
      <c r="B33" s="72">
        <v>444</v>
      </c>
      <c r="C33" s="131">
        <f>(C30+C31+C32)/3</f>
        <v>40.84915875804357</v>
      </c>
      <c r="D33" s="131">
        <f>(D30+D31+D32)/3</f>
        <v>59.150841241956435</v>
      </c>
      <c r="E33" s="131">
        <f>(E30+E31+E32)/3</f>
        <v>45.01684867093436</v>
      </c>
      <c r="F33" s="33">
        <v>358.02702702702703</v>
      </c>
    </row>
    <row r="34" spans="1:6" s="30" customFormat="1" ht="11.25">
      <c r="A34" s="52" t="s">
        <v>152</v>
      </c>
      <c r="B34" s="72">
        <v>1294</v>
      </c>
      <c r="C34" s="131">
        <f>(C25+C29+C33)/3</f>
        <v>40.333240351403006</v>
      </c>
      <c r="D34" s="131">
        <f>(D25+D29+D33)/3</f>
        <v>59.666759648597</v>
      </c>
      <c r="E34" s="131">
        <f>(E25+E29+E33)/3</f>
        <v>45.26096006881949</v>
      </c>
      <c r="F34" s="33">
        <v>396.17156105100463</v>
      </c>
    </row>
    <row r="35" spans="1:6" ht="11.25">
      <c r="A35" s="62" t="s">
        <v>28</v>
      </c>
      <c r="B35" s="18">
        <v>318</v>
      </c>
      <c r="C35" s="28">
        <v>46.855345911949684</v>
      </c>
      <c r="D35" s="28">
        <v>53.144654088050316</v>
      </c>
      <c r="E35" s="1">
        <v>39.053254437869825</v>
      </c>
      <c r="F35" s="18">
        <v>422.97169811320754</v>
      </c>
    </row>
    <row r="36" spans="1:6" ht="11.25">
      <c r="A36" s="62" t="s">
        <v>13</v>
      </c>
      <c r="B36" s="18">
        <v>145</v>
      </c>
      <c r="C36" s="28">
        <v>44.13793103448276</v>
      </c>
      <c r="D36" s="28">
        <v>55.86206896551724</v>
      </c>
      <c r="E36" s="1">
        <v>40.74074074074074</v>
      </c>
      <c r="F36" s="18">
        <v>377.8689655172414</v>
      </c>
    </row>
    <row r="37" spans="1:6" ht="11.25">
      <c r="A37" s="62" t="s">
        <v>14</v>
      </c>
      <c r="B37" s="18">
        <v>143</v>
      </c>
      <c r="C37" s="28">
        <v>53.14685314685315</v>
      </c>
      <c r="D37" s="28">
        <v>46.85314685314685</v>
      </c>
      <c r="E37" s="1">
        <v>55.223880597014926</v>
      </c>
      <c r="F37" s="18">
        <v>245.67132867132867</v>
      </c>
    </row>
    <row r="38" spans="1:6" s="30" customFormat="1" ht="11.25">
      <c r="A38" s="52" t="s">
        <v>153</v>
      </c>
      <c r="B38" s="72">
        <v>606</v>
      </c>
      <c r="C38" s="131">
        <f>(C35+C36+C37)/3</f>
        <v>48.046710031095195</v>
      </c>
      <c r="D38" s="131">
        <f>(D35+D36+D37)/3</f>
        <v>51.953289968904805</v>
      </c>
      <c r="E38" s="131">
        <f>(E35+E36+E37)/3</f>
        <v>45.005958591875164</v>
      </c>
      <c r="F38" s="33">
        <v>370.34158415841586</v>
      </c>
    </row>
    <row r="39" spans="1:6" ht="11.25">
      <c r="A39" s="62" t="s">
        <v>29</v>
      </c>
      <c r="B39" s="18">
        <v>150</v>
      </c>
      <c r="C39" s="28">
        <v>16.666666666666657</v>
      </c>
      <c r="D39" s="1">
        <v>83.33333333333334</v>
      </c>
      <c r="E39" s="1">
        <v>43.2</v>
      </c>
      <c r="F39" s="18">
        <v>685.0933333333334</v>
      </c>
    </row>
    <row r="40" spans="1:6" ht="11.25">
      <c r="A40" s="62" t="s">
        <v>30</v>
      </c>
      <c r="B40" s="18">
        <v>135</v>
      </c>
      <c r="C40" s="28">
        <v>25.925925925925924</v>
      </c>
      <c r="D40" s="1">
        <v>74.07407407407408</v>
      </c>
      <c r="E40" s="1">
        <v>34</v>
      </c>
      <c r="F40" s="18">
        <v>519.9555555555555</v>
      </c>
    </row>
    <row r="41" spans="1:6" ht="11.25">
      <c r="A41" s="62" t="s">
        <v>31</v>
      </c>
      <c r="B41" s="18">
        <v>267</v>
      </c>
      <c r="C41" s="28">
        <v>38.95131086142322</v>
      </c>
      <c r="D41" s="28">
        <v>61.04868913857678</v>
      </c>
      <c r="E41" s="1">
        <v>36.809815950920246</v>
      </c>
      <c r="F41" s="18">
        <v>440.3895131086142</v>
      </c>
    </row>
    <row r="42" spans="1:6" s="30" customFormat="1" ht="11.25">
      <c r="A42" s="52" t="s">
        <v>154</v>
      </c>
      <c r="B42" s="72">
        <v>552</v>
      </c>
      <c r="C42" s="131">
        <f>(C39+C40+C41)/3</f>
        <v>27.1813011513386</v>
      </c>
      <c r="D42" s="131">
        <f>(D39+D40+D41)/3</f>
        <v>72.8186988486614</v>
      </c>
      <c r="E42" s="131">
        <f>(E39+E40+E41)/3</f>
        <v>38.00327198364008</v>
      </c>
      <c r="F42" s="33">
        <v>526.3442028985507</v>
      </c>
    </row>
    <row r="43" spans="1:6" ht="11.25">
      <c r="A43" s="62" t="s">
        <v>32</v>
      </c>
      <c r="B43" s="18">
        <v>196</v>
      </c>
      <c r="C43" s="28">
        <v>24.48979591836735</v>
      </c>
      <c r="D43" s="28">
        <v>75.51020408163265</v>
      </c>
      <c r="E43" s="1">
        <v>56.08108108108109</v>
      </c>
      <c r="F43" s="18">
        <v>469.7244897959184</v>
      </c>
    </row>
    <row r="44" spans="1:6" ht="11.25">
      <c r="A44" s="62" t="s">
        <v>15</v>
      </c>
      <c r="B44" s="18">
        <v>129</v>
      </c>
      <c r="C44" s="28">
        <v>26.356589147286826</v>
      </c>
      <c r="D44" s="28">
        <v>73.64341085271317</v>
      </c>
      <c r="E44" s="1">
        <v>30.526315789473685</v>
      </c>
      <c r="F44" s="18">
        <v>471.8217054263566</v>
      </c>
    </row>
    <row r="45" spans="1:6" ht="11.25">
      <c r="A45" s="62" t="s">
        <v>18</v>
      </c>
      <c r="B45" s="18">
        <v>96</v>
      </c>
      <c r="C45" s="28">
        <v>17.708333333333343</v>
      </c>
      <c r="D45" s="1">
        <v>82.29166666666666</v>
      </c>
      <c r="E45" s="1">
        <v>55.69620253164557</v>
      </c>
      <c r="F45" s="18">
        <v>719.125</v>
      </c>
    </row>
    <row r="46" spans="1:6" s="30" customFormat="1" ht="11.25">
      <c r="A46" s="52" t="s">
        <v>155</v>
      </c>
      <c r="B46" s="33">
        <v>421</v>
      </c>
      <c r="C46" s="132">
        <f>(C43+C44+C45)/3</f>
        <v>22.851572799662506</v>
      </c>
      <c r="D46" s="132">
        <f>(D43+D44+D45)/3</f>
        <v>77.1484272003375</v>
      </c>
      <c r="E46" s="132">
        <f>(E43+E44+E45)/3</f>
        <v>47.43453313406678</v>
      </c>
      <c r="F46" s="33">
        <v>527.2375296912114</v>
      </c>
    </row>
    <row r="47" spans="1:6" ht="11.25">
      <c r="A47" s="52" t="s">
        <v>156</v>
      </c>
      <c r="B47" s="33">
        <v>1579</v>
      </c>
      <c r="C47" s="132">
        <f>(C38+C42+C46)/3</f>
        <v>32.693194660698765</v>
      </c>
      <c r="D47" s="132">
        <f>(D38+D42+D46)/3</f>
        <v>67.30680533930123</v>
      </c>
      <c r="E47" s="132">
        <f>(E38+E42+E46)/3</f>
        <v>43.481254569860674</v>
      </c>
      <c r="F47" s="33">
        <v>466.7105763141229</v>
      </c>
    </row>
  </sheetData>
  <sheetProtection/>
  <mergeCells count="7">
    <mergeCell ref="A18:F18"/>
    <mergeCell ref="F2:F4"/>
    <mergeCell ref="C3:D3"/>
    <mergeCell ref="A2:A4"/>
    <mergeCell ref="B2:B4"/>
    <mergeCell ref="C2:D2"/>
    <mergeCell ref="E2:E4"/>
  </mergeCells>
  <printOptions/>
  <pageMargins left="0.75" right="0.75" top="1" bottom="1" header="0.5" footer="0.5"/>
  <pageSetup orientation="portrait" paperSize="9"/>
  <legacyDrawing r:id="rId2"/>
</worksheet>
</file>

<file path=xl/worksheets/sheet31.xml><?xml version="1.0" encoding="utf-8"?>
<worksheet xmlns="http://schemas.openxmlformats.org/spreadsheetml/2006/main" xmlns:r="http://schemas.openxmlformats.org/officeDocument/2006/relationships">
  <sheetPr>
    <tabColor indexed="10"/>
  </sheetPr>
  <dimension ref="A1:E43"/>
  <sheetViews>
    <sheetView zoomScalePageLayoutView="0" workbookViewId="0" topLeftCell="A1">
      <selection activeCell="A1" sqref="A1"/>
    </sheetView>
  </sheetViews>
  <sheetFormatPr defaultColWidth="9.00390625" defaultRowHeight="12.75"/>
  <cols>
    <col min="1" max="1" width="34.875" style="19" customWidth="1"/>
    <col min="2" max="5" width="14.00390625" style="19" customWidth="1"/>
    <col min="6" max="16384" width="9.125" style="19" customWidth="1"/>
  </cols>
  <sheetData>
    <row r="1" spans="1:5" s="34" customFormat="1" ht="11.25">
      <c r="A1" s="119" t="s">
        <v>278</v>
      </c>
      <c r="B1" s="119"/>
      <c r="C1" s="119"/>
      <c r="D1" s="119"/>
      <c r="E1" s="119"/>
    </row>
    <row r="2" spans="1:5" ht="11.25">
      <c r="A2" s="164" t="s">
        <v>272</v>
      </c>
      <c r="B2" s="183" t="s">
        <v>273</v>
      </c>
      <c r="C2" s="206" t="s">
        <v>76</v>
      </c>
      <c r="D2" s="207"/>
      <c r="E2" s="208"/>
    </row>
    <row r="3" spans="1:5" ht="11.25">
      <c r="A3" s="203"/>
      <c r="B3" s="195"/>
      <c r="C3" s="183" t="s">
        <v>279</v>
      </c>
      <c r="D3" s="183" t="s">
        <v>280</v>
      </c>
      <c r="E3" s="170" t="s">
        <v>281</v>
      </c>
    </row>
    <row r="4" spans="1:5" ht="11.25">
      <c r="A4" s="204"/>
      <c r="B4" s="184"/>
      <c r="C4" s="184"/>
      <c r="D4" s="184"/>
      <c r="E4" s="171"/>
    </row>
    <row r="5" spans="1:5" ht="11.25">
      <c r="A5" s="129">
        <v>2004</v>
      </c>
      <c r="B5" s="66">
        <v>4260</v>
      </c>
      <c r="C5" s="66">
        <v>3076</v>
      </c>
      <c r="D5" s="66">
        <v>1051</v>
      </c>
      <c r="E5" s="66">
        <v>133</v>
      </c>
    </row>
    <row r="6" spans="1:5" ht="11.25">
      <c r="A6" s="129">
        <v>2005</v>
      </c>
      <c r="B6" s="66">
        <v>4140</v>
      </c>
      <c r="C6" s="66">
        <v>2954</v>
      </c>
      <c r="D6" s="66">
        <v>1060</v>
      </c>
      <c r="E6" s="66">
        <v>126</v>
      </c>
    </row>
    <row r="7" spans="1:5" ht="11.25">
      <c r="A7" s="129">
        <v>2006</v>
      </c>
      <c r="B7" s="66">
        <v>4165</v>
      </c>
      <c r="C7" s="66">
        <v>2996</v>
      </c>
      <c r="D7" s="66">
        <v>1051</v>
      </c>
      <c r="E7" s="66">
        <v>118</v>
      </c>
    </row>
    <row r="8" spans="1:5" ht="11.25">
      <c r="A8" s="7">
        <v>2007</v>
      </c>
      <c r="B8" s="18">
        <v>4118</v>
      </c>
      <c r="C8" s="66">
        <v>2964</v>
      </c>
      <c r="D8" s="66">
        <v>1048</v>
      </c>
      <c r="E8" s="66">
        <v>106</v>
      </c>
    </row>
    <row r="9" spans="1:5" ht="11.25">
      <c r="A9" s="7">
        <v>2008</v>
      </c>
      <c r="B9" s="18">
        <v>4005</v>
      </c>
      <c r="C9" s="66">
        <v>2830</v>
      </c>
      <c r="D9" s="66">
        <v>1066</v>
      </c>
      <c r="E9" s="66">
        <v>109</v>
      </c>
    </row>
    <row r="10" spans="1:5" ht="11.25">
      <c r="A10" s="7">
        <v>2009</v>
      </c>
      <c r="B10" s="18">
        <v>3834</v>
      </c>
      <c r="C10" s="66">
        <v>2665</v>
      </c>
      <c r="D10" s="66">
        <v>1064</v>
      </c>
      <c r="E10" s="66">
        <v>105</v>
      </c>
    </row>
    <row r="11" spans="1:5" ht="11.25">
      <c r="A11" s="7">
        <v>2010</v>
      </c>
      <c r="B11" s="18">
        <v>3499</v>
      </c>
      <c r="C11" s="66">
        <v>2292</v>
      </c>
      <c r="D11" s="66">
        <v>1093</v>
      </c>
      <c r="E11" s="66">
        <v>114</v>
      </c>
    </row>
    <row r="12" spans="1:5" ht="11.25">
      <c r="A12" s="7">
        <v>2011</v>
      </c>
      <c r="B12" s="18">
        <v>3502</v>
      </c>
      <c r="C12" s="66">
        <v>2298</v>
      </c>
      <c r="D12" s="66">
        <v>1076</v>
      </c>
      <c r="E12" s="66">
        <v>128</v>
      </c>
    </row>
    <row r="13" spans="1:5" ht="11.25">
      <c r="A13" s="7">
        <v>2012</v>
      </c>
      <c r="B13" s="18">
        <v>3444</v>
      </c>
      <c r="C13" s="66">
        <v>2271</v>
      </c>
      <c r="D13" s="66">
        <v>1048</v>
      </c>
      <c r="E13" s="66">
        <v>125</v>
      </c>
    </row>
    <row r="14" spans="1:5" ht="11.25">
      <c r="A14" s="172" t="s">
        <v>244</v>
      </c>
      <c r="B14" s="172"/>
      <c r="C14" s="172"/>
      <c r="D14" s="172"/>
      <c r="E14" s="172"/>
    </row>
    <row r="15" spans="1:5" ht="11.25">
      <c r="A15" s="62" t="s">
        <v>4</v>
      </c>
      <c r="B15" s="18">
        <v>261</v>
      </c>
      <c r="C15" s="66">
        <v>71</v>
      </c>
      <c r="D15" s="66">
        <v>169</v>
      </c>
      <c r="E15" s="66">
        <v>21</v>
      </c>
    </row>
    <row r="16" spans="1:5" ht="11.25">
      <c r="A16" s="62" t="s">
        <v>5</v>
      </c>
      <c r="B16" s="18">
        <v>310</v>
      </c>
      <c r="C16" s="66">
        <v>193</v>
      </c>
      <c r="D16" s="66">
        <v>117</v>
      </c>
      <c r="E16" s="80" t="s">
        <v>19</v>
      </c>
    </row>
    <row r="17" spans="1:5" s="30" customFormat="1" ht="11.25">
      <c r="A17" s="52" t="s">
        <v>148</v>
      </c>
      <c r="B17" s="72">
        <v>571</v>
      </c>
      <c r="C17" s="72">
        <v>264</v>
      </c>
      <c r="D17" s="72">
        <v>286</v>
      </c>
      <c r="E17" s="72">
        <v>21</v>
      </c>
    </row>
    <row r="18" spans="1:5" ht="11.25">
      <c r="A18" s="62" t="s">
        <v>6</v>
      </c>
      <c r="B18" s="18">
        <v>135</v>
      </c>
      <c r="C18" s="18">
        <v>89</v>
      </c>
      <c r="D18" s="18">
        <v>41</v>
      </c>
      <c r="E18" s="66">
        <v>5</v>
      </c>
    </row>
    <row r="19" spans="1:5" ht="11.25">
      <c r="A19" s="62" t="s">
        <v>26</v>
      </c>
      <c r="B19" s="18">
        <v>101</v>
      </c>
      <c r="C19" s="66">
        <v>64</v>
      </c>
      <c r="D19" s="66">
        <v>32</v>
      </c>
      <c r="E19" s="18">
        <v>5</v>
      </c>
    </row>
    <row r="20" spans="1:5" ht="11.25">
      <c r="A20" s="62" t="s">
        <v>7</v>
      </c>
      <c r="B20" s="18">
        <v>186</v>
      </c>
      <c r="C20" s="66">
        <v>137</v>
      </c>
      <c r="D20" s="66">
        <v>41</v>
      </c>
      <c r="E20" s="66">
        <v>8</v>
      </c>
    </row>
    <row r="21" spans="1:5" s="30" customFormat="1" ht="11.25">
      <c r="A21" s="52" t="s">
        <v>149</v>
      </c>
      <c r="B21" s="72">
        <v>422</v>
      </c>
      <c r="C21" s="72">
        <v>290</v>
      </c>
      <c r="D21" s="72">
        <v>114</v>
      </c>
      <c r="E21" s="72">
        <v>18</v>
      </c>
    </row>
    <row r="22" spans="1:5" ht="11.25">
      <c r="A22" s="62" t="s">
        <v>27</v>
      </c>
      <c r="B22" s="18">
        <v>163</v>
      </c>
      <c r="C22" s="66">
        <v>112</v>
      </c>
      <c r="D22" s="66">
        <v>46</v>
      </c>
      <c r="E22" s="66">
        <v>5</v>
      </c>
    </row>
    <row r="23" spans="1:5" ht="11.25">
      <c r="A23" s="62" t="s">
        <v>8</v>
      </c>
      <c r="B23" s="18">
        <v>117</v>
      </c>
      <c r="C23" s="18">
        <v>86</v>
      </c>
      <c r="D23" s="18">
        <v>28</v>
      </c>
      <c r="E23" s="66">
        <v>3</v>
      </c>
    </row>
    <row r="24" spans="1:5" ht="11.25">
      <c r="A24" s="62" t="s">
        <v>9</v>
      </c>
      <c r="B24" s="18">
        <v>148</v>
      </c>
      <c r="C24" s="66">
        <v>113</v>
      </c>
      <c r="D24" s="66">
        <v>28</v>
      </c>
      <c r="E24" s="18">
        <v>7</v>
      </c>
    </row>
    <row r="25" spans="1:5" s="30" customFormat="1" ht="11.25">
      <c r="A25" s="52" t="s">
        <v>150</v>
      </c>
      <c r="B25" s="72">
        <v>428</v>
      </c>
      <c r="C25" s="72">
        <v>311</v>
      </c>
      <c r="D25" s="72">
        <v>102</v>
      </c>
      <c r="E25" s="72">
        <v>15</v>
      </c>
    </row>
    <row r="26" spans="1:5" ht="11.25">
      <c r="A26" s="62" t="s">
        <v>10</v>
      </c>
      <c r="B26" s="18">
        <v>177</v>
      </c>
      <c r="C26" s="66">
        <v>127</v>
      </c>
      <c r="D26" s="66">
        <v>42</v>
      </c>
      <c r="E26" s="66">
        <v>8</v>
      </c>
    </row>
    <row r="27" spans="1:5" ht="11.25">
      <c r="A27" s="62" t="s">
        <v>11</v>
      </c>
      <c r="B27" s="18">
        <v>157</v>
      </c>
      <c r="C27" s="66">
        <v>119</v>
      </c>
      <c r="D27" s="66">
        <v>34</v>
      </c>
      <c r="E27" s="66">
        <v>4</v>
      </c>
    </row>
    <row r="28" spans="1:5" ht="11.25">
      <c r="A28" s="62" t="s">
        <v>12</v>
      </c>
      <c r="B28" s="18">
        <v>110</v>
      </c>
      <c r="C28" s="18">
        <v>76</v>
      </c>
      <c r="D28" s="18">
        <v>30</v>
      </c>
      <c r="E28" s="66">
        <v>4</v>
      </c>
    </row>
    <row r="29" spans="1:5" s="30" customFormat="1" ht="11.25">
      <c r="A29" s="52" t="s">
        <v>151</v>
      </c>
      <c r="B29" s="72">
        <v>444</v>
      </c>
      <c r="C29" s="72">
        <v>322</v>
      </c>
      <c r="D29" s="72">
        <v>106</v>
      </c>
      <c r="E29" s="72">
        <v>16</v>
      </c>
    </row>
    <row r="30" spans="1:5" s="30" customFormat="1" ht="11.25">
      <c r="A30" s="52" t="s">
        <v>152</v>
      </c>
      <c r="B30" s="72">
        <v>1294</v>
      </c>
      <c r="C30" s="72">
        <v>923</v>
      </c>
      <c r="D30" s="72">
        <v>322</v>
      </c>
      <c r="E30" s="72">
        <v>49</v>
      </c>
    </row>
    <row r="31" spans="1:5" ht="11.25">
      <c r="A31" s="62" t="s">
        <v>28</v>
      </c>
      <c r="B31" s="18">
        <v>318</v>
      </c>
      <c r="C31" s="66">
        <v>243</v>
      </c>
      <c r="D31" s="66">
        <v>68</v>
      </c>
      <c r="E31" s="33">
        <v>7</v>
      </c>
    </row>
    <row r="32" spans="1:5" ht="11.25">
      <c r="A32" s="62" t="s">
        <v>13</v>
      </c>
      <c r="B32" s="18">
        <v>145</v>
      </c>
      <c r="C32" s="66">
        <v>108</v>
      </c>
      <c r="D32" s="66">
        <v>31</v>
      </c>
      <c r="E32" s="66">
        <v>6</v>
      </c>
    </row>
    <row r="33" spans="1:5" ht="11.25">
      <c r="A33" s="62" t="s">
        <v>14</v>
      </c>
      <c r="B33" s="18">
        <v>143</v>
      </c>
      <c r="C33" s="66">
        <v>117</v>
      </c>
      <c r="D33" s="66">
        <v>21</v>
      </c>
      <c r="E33" s="66">
        <v>5</v>
      </c>
    </row>
    <row r="34" spans="1:5" s="30" customFormat="1" ht="11.25">
      <c r="A34" s="52" t="s">
        <v>153</v>
      </c>
      <c r="B34" s="72">
        <v>606</v>
      </c>
      <c r="C34" s="72">
        <v>468</v>
      </c>
      <c r="D34" s="72">
        <v>120</v>
      </c>
      <c r="E34" s="72">
        <v>18</v>
      </c>
    </row>
    <row r="35" spans="1:5" ht="11.25">
      <c r="A35" s="62" t="s">
        <v>29</v>
      </c>
      <c r="B35" s="18">
        <v>150</v>
      </c>
      <c r="C35" s="18">
        <v>82</v>
      </c>
      <c r="D35" s="18">
        <v>62</v>
      </c>
      <c r="E35" s="66">
        <v>6</v>
      </c>
    </row>
    <row r="36" spans="1:5" ht="11.25">
      <c r="A36" s="62" t="s">
        <v>30</v>
      </c>
      <c r="B36" s="18">
        <v>135</v>
      </c>
      <c r="C36" s="18">
        <v>86</v>
      </c>
      <c r="D36" s="18">
        <v>42</v>
      </c>
      <c r="E36" s="18">
        <v>7</v>
      </c>
    </row>
    <row r="37" spans="1:5" ht="11.25">
      <c r="A37" s="62" t="s">
        <v>31</v>
      </c>
      <c r="B37" s="18">
        <v>267</v>
      </c>
      <c r="C37" s="66">
        <v>191</v>
      </c>
      <c r="D37" s="66">
        <v>68</v>
      </c>
      <c r="E37" s="18">
        <v>8</v>
      </c>
    </row>
    <row r="38" spans="1:5" s="30" customFormat="1" ht="11.25">
      <c r="A38" s="52" t="s">
        <v>154</v>
      </c>
      <c r="B38" s="72">
        <v>552</v>
      </c>
      <c r="C38" s="72">
        <v>359</v>
      </c>
      <c r="D38" s="72">
        <v>172</v>
      </c>
      <c r="E38" s="72">
        <v>21</v>
      </c>
    </row>
    <row r="39" spans="1:5" ht="11.25">
      <c r="A39" s="62" t="s">
        <v>32</v>
      </c>
      <c r="B39" s="18">
        <v>196</v>
      </c>
      <c r="C39" s="66">
        <v>120</v>
      </c>
      <c r="D39" s="66">
        <v>67</v>
      </c>
      <c r="E39" s="66">
        <v>9</v>
      </c>
    </row>
    <row r="40" spans="1:5" ht="11.25">
      <c r="A40" s="62" t="s">
        <v>15</v>
      </c>
      <c r="B40" s="18">
        <v>129</v>
      </c>
      <c r="C40" s="66">
        <v>83</v>
      </c>
      <c r="D40" s="66">
        <v>45</v>
      </c>
      <c r="E40" s="66">
        <v>1</v>
      </c>
    </row>
    <row r="41" spans="1:5" ht="11.25">
      <c r="A41" s="62" t="s">
        <v>18</v>
      </c>
      <c r="B41" s="18">
        <v>96</v>
      </c>
      <c r="C41" s="18">
        <v>54</v>
      </c>
      <c r="D41" s="18">
        <v>36</v>
      </c>
      <c r="E41" s="66">
        <v>6</v>
      </c>
    </row>
    <row r="42" spans="1:5" s="30" customFormat="1" ht="11.25">
      <c r="A42" s="52" t="s">
        <v>155</v>
      </c>
      <c r="B42" s="33">
        <v>421</v>
      </c>
      <c r="C42" s="33">
        <v>257</v>
      </c>
      <c r="D42" s="33">
        <v>148</v>
      </c>
      <c r="E42" s="33">
        <v>16</v>
      </c>
    </row>
    <row r="43" spans="1:5" ht="11.25">
      <c r="A43" s="52" t="s">
        <v>156</v>
      </c>
      <c r="B43" s="33">
        <v>1579</v>
      </c>
      <c r="C43" s="33">
        <v>1084</v>
      </c>
      <c r="D43" s="33">
        <v>440</v>
      </c>
      <c r="E43" s="33">
        <v>55</v>
      </c>
    </row>
  </sheetData>
  <sheetProtection/>
  <mergeCells count="7">
    <mergeCell ref="A14:E14"/>
    <mergeCell ref="A2:A4"/>
    <mergeCell ref="B2:B4"/>
    <mergeCell ref="C2:E2"/>
    <mergeCell ref="C3:C4"/>
    <mergeCell ref="D3:D4"/>
    <mergeCell ref="E3:E4"/>
  </mergeCells>
  <printOptions/>
  <pageMargins left="0.75" right="0.75" top="1" bottom="1" header="0.5" footer="0.5"/>
  <pageSetup horizontalDpi="600" verticalDpi="600" orientation="portrait" paperSize="9" r:id="rId3"/>
  <legacyDrawing r:id="rId2"/>
</worksheet>
</file>

<file path=xl/worksheets/sheet32.xml><?xml version="1.0" encoding="utf-8"?>
<worksheet xmlns="http://schemas.openxmlformats.org/spreadsheetml/2006/main" xmlns:r="http://schemas.openxmlformats.org/officeDocument/2006/relationships">
  <sheetPr>
    <tabColor indexed="10"/>
  </sheetPr>
  <dimension ref="A1:E45"/>
  <sheetViews>
    <sheetView zoomScalePageLayoutView="0" workbookViewId="0" topLeftCell="A1">
      <selection activeCell="A1" sqref="A1"/>
    </sheetView>
  </sheetViews>
  <sheetFormatPr defaultColWidth="9.00390625" defaultRowHeight="12.75"/>
  <cols>
    <col min="1" max="1" width="37.875" style="19" customWidth="1"/>
    <col min="2" max="5" width="15.75390625" style="19" customWidth="1"/>
    <col min="6" max="16384" width="9.125" style="19" customWidth="1"/>
  </cols>
  <sheetData>
    <row r="1" spans="1:5" s="34" customFormat="1" ht="11.25">
      <c r="A1" s="119" t="s">
        <v>282</v>
      </c>
      <c r="B1" s="119"/>
      <c r="C1" s="119"/>
      <c r="D1" s="119"/>
      <c r="E1" s="119"/>
    </row>
    <row r="2" spans="1:5" ht="33.75">
      <c r="A2" s="31" t="s">
        <v>272</v>
      </c>
      <c r="B2" s="2" t="s">
        <v>283</v>
      </c>
      <c r="C2" s="2" t="s">
        <v>284</v>
      </c>
      <c r="D2" s="2" t="s">
        <v>285</v>
      </c>
      <c r="E2" s="25" t="s">
        <v>286</v>
      </c>
    </row>
    <row r="3" spans="1:5" ht="11.25">
      <c r="A3" s="7">
        <v>2000</v>
      </c>
      <c r="B3" s="18">
        <v>250872</v>
      </c>
      <c r="C3" s="18">
        <v>1203154</v>
      </c>
      <c r="D3" s="18">
        <v>330577</v>
      </c>
      <c r="E3" s="18">
        <v>302</v>
      </c>
    </row>
    <row r="4" spans="1:5" ht="11.25">
      <c r="A4" s="7">
        <v>2001</v>
      </c>
      <c r="B4" s="18">
        <v>265769</v>
      </c>
      <c r="C4" s="18">
        <v>1292536</v>
      </c>
      <c r="D4" s="18">
        <v>347324</v>
      </c>
      <c r="E4" s="18">
        <v>317</v>
      </c>
    </row>
    <row r="5" spans="1:5" ht="11.25">
      <c r="A5" s="7">
        <v>2002</v>
      </c>
      <c r="B5" s="18">
        <v>274316</v>
      </c>
      <c r="C5" s="18">
        <v>1418293</v>
      </c>
      <c r="D5" s="18">
        <v>365572</v>
      </c>
      <c r="E5" s="18">
        <v>341</v>
      </c>
    </row>
    <row r="6" spans="1:5" ht="11.25">
      <c r="A6" s="7">
        <v>2003</v>
      </c>
      <c r="B6" s="18">
        <v>293904</v>
      </c>
      <c r="C6" s="18">
        <v>1506713</v>
      </c>
      <c r="D6" s="18">
        <v>353978</v>
      </c>
      <c r="E6" s="18">
        <v>357</v>
      </c>
    </row>
    <row r="7" spans="1:5" ht="11.25">
      <c r="A7" s="7">
        <v>2004</v>
      </c>
      <c r="B7" s="18">
        <v>311862</v>
      </c>
      <c r="C7" s="18">
        <v>1575811</v>
      </c>
      <c r="D7" s="18">
        <v>349976</v>
      </c>
      <c r="E7" s="18">
        <v>370</v>
      </c>
    </row>
    <row r="8" spans="1:5" ht="11.25">
      <c r="A8" s="7">
        <v>2005</v>
      </c>
      <c r="B8" s="18">
        <v>335474</v>
      </c>
      <c r="C8" s="18">
        <v>1671858</v>
      </c>
      <c r="D8" s="18">
        <v>365603</v>
      </c>
      <c r="E8" s="18">
        <v>404</v>
      </c>
    </row>
    <row r="9" spans="1:5" ht="11.25">
      <c r="A9" s="7">
        <v>2006</v>
      </c>
      <c r="B9" s="18">
        <v>357739</v>
      </c>
      <c r="C9" s="18">
        <v>1763331</v>
      </c>
      <c r="D9" s="18">
        <v>362213</v>
      </c>
      <c r="E9" s="18">
        <v>423</v>
      </c>
    </row>
    <row r="10" spans="1:5" ht="11.25">
      <c r="A10" s="7">
        <v>2007</v>
      </c>
      <c r="B10" s="18">
        <v>329541</v>
      </c>
      <c r="C10" s="18">
        <v>1782213</v>
      </c>
      <c r="D10" s="18">
        <v>352023</v>
      </c>
      <c r="E10" s="18">
        <v>433</v>
      </c>
    </row>
    <row r="11" spans="1:5" ht="11.25">
      <c r="A11" s="7">
        <v>2008</v>
      </c>
      <c r="B11" s="18">
        <v>344544</v>
      </c>
      <c r="C11" s="18">
        <v>1934833</v>
      </c>
      <c r="D11" s="18">
        <v>371795</v>
      </c>
      <c r="E11" s="18">
        <v>483</v>
      </c>
    </row>
    <row r="12" spans="1:5" ht="11.25">
      <c r="A12" s="7">
        <v>2009</v>
      </c>
      <c r="B12" s="18">
        <v>416293</v>
      </c>
      <c r="C12" s="18">
        <v>2160578</v>
      </c>
      <c r="D12" s="18">
        <v>387244</v>
      </c>
      <c r="E12" s="18">
        <v>563.5310380803338</v>
      </c>
    </row>
    <row r="13" spans="1:5" ht="11.25">
      <c r="A13" s="7">
        <v>2010</v>
      </c>
      <c r="B13" s="18">
        <v>492582</v>
      </c>
      <c r="C13" s="18">
        <v>2325714</v>
      </c>
      <c r="D13" s="18">
        <v>411813</v>
      </c>
      <c r="E13" s="18">
        <v>664.679622749357</v>
      </c>
    </row>
    <row r="14" spans="1:5" ht="11.25">
      <c r="A14" s="7">
        <v>2011</v>
      </c>
      <c r="B14" s="18">
        <v>537507</v>
      </c>
      <c r="C14" s="18">
        <v>2562917</v>
      </c>
      <c r="D14" s="18">
        <v>445125</v>
      </c>
      <c r="E14" s="18">
        <v>732</v>
      </c>
    </row>
    <row r="15" spans="1:5" ht="11.25">
      <c r="A15" s="7">
        <v>2012</v>
      </c>
      <c r="B15" s="18">
        <v>576026</v>
      </c>
      <c r="C15" s="18">
        <v>2421858</v>
      </c>
      <c r="D15" s="18">
        <v>406032</v>
      </c>
      <c r="E15" s="18">
        <v>703.2108013937283</v>
      </c>
    </row>
    <row r="16" spans="1:5" ht="11.25">
      <c r="A16" s="172" t="s">
        <v>244</v>
      </c>
      <c r="B16" s="172"/>
      <c r="C16" s="172"/>
      <c r="D16" s="172"/>
      <c r="E16" s="172"/>
    </row>
    <row r="17" spans="1:5" ht="11.25">
      <c r="A17" s="62" t="s">
        <v>4</v>
      </c>
      <c r="B17" s="29">
        <v>62688</v>
      </c>
      <c r="C17" s="18">
        <v>358324</v>
      </c>
      <c r="D17" s="18">
        <v>54532</v>
      </c>
      <c r="E17" s="18">
        <v>1372.888888888889</v>
      </c>
    </row>
    <row r="18" spans="1:5" ht="11.25">
      <c r="A18" s="62" t="s">
        <v>5</v>
      </c>
      <c r="B18" s="29">
        <v>63548</v>
      </c>
      <c r="C18" s="18">
        <v>226126</v>
      </c>
      <c r="D18" s="18">
        <v>42569</v>
      </c>
      <c r="E18" s="18">
        <v>729.4387096774194</v>
      </c>
    </row>
    <row r="19" spans="1:5" s="30" customFormat="1" ht="11.25">
      <c r="A19" s="52" t="s">
        <v>148</v>
      </c>
      <c r="B19" s="72">
        <v>126236</v>
      </c>
      <c r="C19" s="72">
        <v>584450</v>
      </c>
      <c r="D19" s="72">
        <v>97101</v>
      </c>
      <c r="E19" s="33">
        <v>1023.555166374781</v>
      </c>
    </row>
    <row r="20" spans="1:5" ht="11.25">
      <c r="A20" s="62" t="s">
        <v>6</v>
      </c>
      <c r="B20" s="29">
        <v>24860</v>
      </c>
      <c r="C20" s="29">
        <v>103240</v>
      </c>
      <c r="D20" s="29">
        <v>14902</v>
      </c>
      <c r="E20" s="18">
        <v>764.7407407407408</v>
      </c>
    </row>
    <row r="21" spans="1:5" ht="11.25">
      <c r="A21" s="62" t="s">
        <v>26</v>
      </c>
      <c r="B21" s="29">
        <v>21612</v>
      </c>
      <c r="C21" s="18">
        <v>81500</v>
      </c>
      <c r="D21" s="18">
        <v>13062</v>
      </c>
      <c r="E21" s="18">
        <v>806.9306930693069</v>
      </c>
    </row>
    <row r="22" spans="1:5" ht="11.25">
      <c r="A22" s="62" t="s">
        <v>7</v>
      </c>
      <c r="B22" s="29">
        <v>17583</v>
      </c>
      <c r="C22" s="18">
        <v>78509</v>
      </c>
      <c r="D22" s="18">
        <v>12086</v>
      </c>
      <c r="E22" s="18">
        <v>422.09139784946234</v>
      </c>
    </row>
    <row r="23" spans="1:5" s="30" customFormat="1" ht="11.25">
      <c r="A23" s="52" t="s">
        <v>149</v>
      </c>
      <c r="B23" s="72">
        <v>64055</v>
      </c>
      <c r="C23" s="72">
        <v>263249</v>
      </c>
      <c r="D23" s="72">
        <v>40050</v>
      </c>
      <c r="E23" s="33">
        <v>623.8127962085308</v>
      </c>
    </row>
    <row r="24" spans="1:5" ht="11.25">
      <c r="A24" s="62" t="s">
        <v>27</v>
      </c>
      <c r="B24" s="29">
        <v>15685</v>
      </c>
      <c r="C24" s="18">
        <v>92255</v>
      </c>
      <c r="D24" s="18">
        <v>14884</v>
      </c>
      <c r="E24" s="18">
        <v>565.9815950920246</v>
      </c>
    </row>
    <row r="25" spans="1:5" ht="11.25">
      <c r="A25" s="62" t="s">
        <v>8</v>
      </c>
      <c r="B25" s="29">
        <v>14293</v>
      </c>
      <c r="C25" s="29">
        <v>50910</v>
      </c>
      <c r="D25" s="29">
        <v>8381</v>
      </c>
      <c r="E25" s="18">
        <v>435.12820512820514</v>
      </c>
    </row>
    <row r="26" spans="1:5" ht="11.25">
      <c r="A26" s="62" t="s">
        <v>9</v>
      </c>
      <c r="B26" s="29">
        <v>15655</v>
      </c>
      <c r="C26" s="18">
        <v>94185</v>
      </c>
      <c r="D26" s="18">
        <v>14713</v>
      </c>
      <c r="E26" s="18">
        <v>636.3851351351351</v>
      </c>
    </row>
    <row r="27" spans="1:5" s="30" customFormat="1" ht="11.25">
      <c r="A27" s="52" t="s">
        <v>150</v>
      </c>
      <c r="B27" s="72">
        <v>45633</v>
      </c>
      <c r="C27" s="72">
        <v>237350</v>
      </c>
      <c r="D27" s="72">
        <v>37978</v>
      </c>
      <c r="E27" s="33">
        <v>554.5560747663551</v>
      </c>
    </row>
    <row r="28" spans="1:5" ht="11.25">
      <c r="A28" s="62" t="s">
        <v>10</v>
      </c>
      <c r="B28" s="29">
        <v>22802</v>
      </c>
      <c r="C28" s="18">
        <v>88254</v>
      </c>
      <c r="D28" s="18">
        <v>12749</v>
      </c>
      <c r="E28" s="18">
        <v>498.6101694915254</v>
      </c>
    </row>
    <row r="29" spans="1:5" ht="11.25">
      <c r="A29" s="62" t="s">
        <v>11</v>
      </c>
      <c r="B29" s="29">
        <v>22604</v>
      </c>
      <c r="C29" s="18">
        <v>80227</v>
      </c>
      <c r="D29" s="18">
        <v>14474</v>
      </c>
      <c r="E29" s="18">
        <v>511</v>
      </c>
    </row>
    <row r="30" spans="1:5" ht="11.25">
      <c r="A30" s="62" t="s">
        <v>12</v>
      </c>
      <c r="B30" s="29">
        <v>16054</v>
      </c>
      <c r="C30" s="29">
        <v>61990</v>
      </c>
      <c r="D30" s="29">
        <v>9212</v>
      </c>
      <c r="E30" s="18">
        <v>563.5454545454545</v>
      </c>
    </row>
    <row r="31" spans="1:5" s="30" customFormat="1" ht="11.25">
      <c r="A31" s="52" t="s">
        <v>151</v>
      </c>
      <c r="B31" s="72">
        <v>61460</v>
      </c>
      <c r="C31" s="72">
        <v>230471</v>
      </c>
      <c r="D31" s="72">
        <v>36435</v>
      </c>
      <c r="E31" s="33">
        <v>519.0788288288288</v>
      </c>
    </row>
    <row r="32" spans="1:5" s="30" customFormat="1" ht="11.25">
      <c r="A32" s="52" t="s">
        <v>152</v>
      </c>
      <c r="B32" s="72">
        <v>171148</v>
      </c>
      <c r="C32" s="72">
        <v>731070</v>
      </c>
      <c r="D32" s="72">
        <v>114463</v>
      </c>
      <c r="E32" s="33">
        <v>564.9690880989181</v>
      </c>
    </row>
    <row r="33" spans="1:5" ht="11.25">
      <c r="A33" s="62" t="s">
        <v>28</v>
      </c>
      <c r="B33" s="29">
        <v>52063</v>
      </c>
      <c r="C33" s="18">
        <v>204855</v>
      </c>
      <c r="D33" s="18">
        <v>38062</v>
      </c>
      <c r="E33" s="18">
        <v>644.1981132075472</v>
      </c>
    </row>
    <row r="34" spans="1:5" ht="11.25">
      <c r="A34" s="62" t="s">
        <v>13</v>
      </c>
      <c r="B34" s="29">
        <v>23355</v>
      </c>
      <c r="C34" s="18">
        <v>94698</v>
      </c>
      <c r="D34" s="18">
        <v>14521</v>
      </c>
      <c r="E34" s="18">
        <v>653.0896551724138</v>
      </c>
    </row>
    <row r="35" spans="1:5" ht="11.25">
      <c r="A35" s="62" t="s">
        <v>14</v>
      </c>
      <c r="B35" s="29">
        <v>12735</v>
      </c>
      <c r="C35" s="18">
        <v>51452</v>
      </c>
      <c r="D35" s="18">
        <v>10009</v>
      </c>
      <c r="E35" s="18">
        <v>359.8041958041958</v>
      </c>
    </row>
    <row r="36" spans="1:5" s="30" customFormat="1" ht="11.25">
      <c r="A36" s="52" t="s">
        <v>153</v>
      </c>
      <c r="B36" s="72">
        <v>88153</v>
      </c>
      <c r="C36" s="72">
        <v>351005</v>
      </c>
      <c r="D36" s="72">
        <v>62592</v>
      </c>
      <c r="E36" s="33">
        <v>579.2161716171618</v>
      </c>
    </row>
    <row r="37" spans="1:5" ht="11.25">
      <c r="A37" s="62" t="s">
        <v>29</v>
      </c>
      <c r="B37" s="29">
        <v>32550</v>
      </c>
      <c r="C37" s="29">
        <v>123023</v>
      </c>
      <c r="D37" s="29">
        <v>23004</v>
      </c>
      <c r="E37" s="18">
        <v>820.1533333333333</v>
      </c>
    </row>
    <row r="38" spans="1:5" ht="11.25">
      <c r="A38" s="62" t="s">
        <v>30</v>
      </c>
      <c r="B38" s="29">
        <v>27828</v>
      </c>
      <c r="C38" s="29">
        <v>119419</v>
      </c>
      <c r="D38" s="29">
        <v>21070</v>
      </c>
      <c r="E38" s="18">
        <v>884.5851851851852</v>
      </c>
    </row>
    <row r="39" spans="1:5" ht="11.25">
      <c r="A39" s="62" t="s">
        <v>31</v>
      </c>
      <c r="B39" s="29">
        <v>62145</v>
      </c>
      <c r="C39" s="18">
        <v>192201</v>
      </c>
      <c r="D39" s="18">
        <v>34691</v>
      </c>
      <c r="E39" s="18">
        <v>719.8539325842696</v>
      </c>
    </row>
    <row r="40" spans="1:5" s="30" customFormat="1" ht="11.25">
      <c r="A40" s="52" t="s">
        <v>154</v>
      </c>
      <c r="B40" s="72">
        <v>122523</v>
      </c>
      <c r="C40" s="72">
        <v>434643</v>
      </c>
      <c r="D40" s="72">
        <v>78765</v>
      </c>
      <c r="E40" s="33">
        <v>787.3967391304348</v>
      </c>
    </row>
    <row r="41" spans="1:5" ht="11.25">
      <c r="A41" s="62" t="s">
        <v>32</v>
      </c>
      <c r="B41" s="29">
        <v>27812</v>
      </c>
      <c r="C41" s="18">
        <v>128419</v>
      </c>
      <c r="D41" s="18">
        <v>22843</v>
      </c>
      <c r="E41" s="18">
        <v>655.1989795918367</v>
      </c>
    </row>
    <row r="42" spans="1:5" ht="11.25">
      <c r="A42" s="62" t="s">
        <v>15</v>
      </c>
      <c r="B42" s="29">
        <v>20316</v>
      </c>
      <c r="C42" s="18">
        <v>104946</v>
      </c>
      <c r="D42" s="18">
        <v>15628</v>
      </c>
      <c r="E42" s="18">
        <v>813.5348837209302</v>
      </c>
    </row>
    <row r="43" spans="1:5" ht="11.25">
      <c r="A43" s="62" t="s">
        <v>18</v>
      </c>
      <c r="B43" s="29">
        <v>19838</v>
      </c>
      <c r="C43" s="29">
        <v>87321</v>
      </c>
      <c r="D43" s="29">
        <v>14640</v>
      </c>
      <c r="E43" s="18">
        <v>909.59375</v>
      </c>
    </row>
    <row r="44" spans="1:5" s="30" customFormat="1" ht="11.25">
      <c r="A44" s="52" t="s">
        <v>155</v>
      </c>
      <c r="B44" s="72">
        <v>67966</v>
      </c>
      <c r="C44" s="72">
        <v>320686</v>
      </c>
      <c r="D44" s="72">
        <v>53111</v>
      </c>
      <c r="E44" s="33">
        <v>761.7244655581948</v>
      </c>
    </row>
    <row r="45" spans="1:5" ht="11.25">
      <c r="A45" s="52" t="s">
        <v>156</v>
      </c>
      <c r="B45" s="72">
        <v>278642</v>
      </c>
      <c r="C45" s="72">
        <v>1106334</v>
      </c>
      <c r="D45" s="72">
        <v>194468</v>
      </c>
      <c r="E45" s="33">
        <v>700.6548448385054</v>
      </c>
    </row>
  </sheetData>
  <sheetProtection/>
  <mergeCells count="1">
    <mergeCell ref="A16:E16"/>
  </mergeCells>
  <printOptions/>
  <pageMargins left="0.75" right="0.75" top="1" bottom="1" header="0.5" footer="0.5"/>
  <pageSetup horizontalDpi="600" verticalDpi="600" orientation="portrait" paperSize="9" r:id="rId3"/>
  <legacyDrawing r:id="rId2"/>
</worksheet>
</file>

<file path=xl/worksheets/sheet33.xml><?xml version="1.0" encoding="utf-8"?>
<worksheet xmlns="http://schemas.openxmlformats.org/spreadsheetml/2006/main" xmlns:r="http://schemas.openxmlformats.org/officeDocument/2006/relationships">
  <sheetPr>
    <tabColor indexed="10"/>
  </sheetPr>
  <dimension ref="A1:F33"/>
  <sheetViews>
    <sheetView zoomScalePageLayoutView="0" workbookViewId="0" topLeftCell="A1">
      <selection activeCell="A1" sqref="A1"/>
    </sheetView>
  </sheetViews>
  <sheetFormatPr defaultColWidth="9.00390625" defaultRowHeight="12.75"/>
  <cols>
    <col min="1" max="1" width="38.625" style="19" customWidth="1"/>
    <col min="2" max="6" width="11.75390625" style="19" customWidth="1"/>
    <col min="7" max="16384" width="9.125" style="19" customWidth="1"/>
  </cols>
  <sheetData>
    <row r="1" spans="1:6" s="30" customFormat="1" ht="11.25">
      <c r="A1" s="57" t="s">
        <v>287</v>
      </c>
      <c r="B1" s="21"/>
      <c r="C1" s="21"/>
      <c r="D1" s="21"/>
      <c r="E1" s="21"/>
      <c r="F1" s="21"/>
    </row>
    <row r="2" spans="1:6" ht="11.25">
      <c r="A2" s="164" t="s">
        <v>244</v>
      </c>
      <c r="B2" s="183" t="s">
        <v>133</v>
      </c>
      <c r="C2" s="2" t="s">
        <v>134</v>
      </c>
      <c r="D2" s="2" t="s">
        <v>135</v>
      </c>
      <c r="E2" s="183" t="s">
        <v>60</v>
      </c>
      <c r="F2" s="170" t="s">
        <v>136</v>
      </c>
    </row>
    <row r="3" spans="1:6" ht="11.25">
      <c r="A3" s="177"/>
      <c r="B3" s="184"/>
      <c r="C3" s="174" t="s">
        <v>138</v>
      </c>
      <c r="D3" s="176"/>
      <c r="E3" s="184"/>
      <c r="F3" s="171"/>
    </row>
    <row r="4" spans="1:6" ht="11.25">
      <c r="A4" s="62" t="s">
        <v>4</v>
      </c>
      <c r="B4" s="66">
        <v>124</v>
      </c>
      <c r="C4" s="66">
        <v>2046</v>
      </c>
      <c r="D4" s="66">
        <v>107</v>
      </c>
      <c r="E4" s="66">
        <v>2277</v>
      </c>
      <c r="F4" s="66">
        <v>1068</v>
      </c>
    </row>
    <row r="5" spans="1:6" ht="11.25">
      <c r="A5" s="62" t="s">
        <v>5</v>
      </c>
      <c r="B5" s="66">
        <v>192</v>
      </c>
      <c r="C5" s="66">
        <v>1497</v>
      </c>
      <c r="D5" s="66">
        <v>100</v>
      </c>
      <c r="E5" s="66">
        <v>1789</v>
      </c>
      <c r="F5" s="66">
        <v>825</v>
      </c>
    </row>
    <row r="6" spans="1:6" s="30" customFormat="1" ht="11.25">
      <c r="A6" s="52" t="s">
        <v>148</v>
      </c>
      <c r="B6" s="133">
        <v>316</v>
      </c>
      <c r="C6" s="133">
        <v>3543</v>
      </c>
      <c r="D6" s="133">
        <v>207</v>
      </c>
      <c r="E6" s="133">
        <v>4066</v>
      </c>
      <c r="F6" s="133">
        <v>1893</v>
      </c>
    </row>
    <row r="7" spans="1:6" ht="11.25">
      <c r="A7" s="62" t="s">
        <v>6</v>
      </c>
      <c r="B7" s="66">
        <v>49</v>
      </c>
      <c r="C7" s="66">
        <v>538</v>
      </c>
      <c r="D7" s="66">
        <v>29</v>
      </c>
      <c r="E7" s="66">
        <v>616</v>
      </c>
      <c r="F7" s="66">
        <v>278</v>
      </c>
    </row>
    <row r="8" spans="1:6" ht="11.25">
      <c r="A8" s="62" t="s">
        <v>26</v>
      </c>
      <c r="B8" s="66">
        <v>33</v>
      </c>
      <c r="C8" s="66">
        <v>384</v>
      </c>
      <c r="D8" s="66">
        <v>43</v>
      </c>
      <c r="E8" s="66">
        <v>460</v>
      </c>
      <c r="F8" s="66">
        <v>205</v>
      </c>
    </row>
    <row r="9" spans="1:6" ht="11.25">
      <c r="A9" s="62" t="s">
        <v>7</v>
      </c>
      <c r="B9" s="66">
        <v>21</v>
      </c>
      <c r="C9" s="66">
        <v>399</v>
      </c>
      <c r="D9" s="66">
        <v>30</v>
      </c>
      <c r="E9" s="66">
        <v>450</v>
      </c>
      <c r="F9" s="66">
        <v>202</v>
      </c>
    </row>
    <row r="10" spans="1:6" s="30" customFormat="1" ht="11.25">
      <c r="A10" s="52" t="s">
        <v>149</v>
      </c>
      <c r="B10" s="133">
        <v>103</v>
      </c>
      <c r="C10" s="133">
        <v>1321</v>
      </c>
      <c r="D10" s="133">
        <v>102</v>
      </c>
      <c r="E10" s="133">
        <v>1526</v>
      </c>
      <c r="F10" s="133">
        <v>685</v>
      </c>
    </row>
    <row r="11" spans="1:6" ht="11.25">
      <c r="A11" s="62" t="s">
        <v>27</v>
      </c>
      <c r="B11" s="66">
        <v>25</v>
      </c>
      <c r="C11" s="66">
        <v>367</v>
      </c>
      <c r="D11" s="66">
        <v>32</v>
      </c>
      <c r="E11" s="66">
        <v>424</v>
      </c>
      <c r="F11" s="66">
        <v>195</v>
      </c>
    </row>
    <row r="12" spans="1:6" ht="11.25">
      <c r="A12" s="62" t="s">
        <v>8</v>
      </c>
      <c r="B12" s="66">
        <v>5</v>
      </c>
      <c r="C12" s="66">
        <v>349</v>
      </c>
      <c r="D12" s="66">
        <v>24</v>
      </c>
      <c r="E12" s="66">
        <v>378</v>
      </c>
      <c r="F12" s="66">
        <v>189</v>
      </c>
    </row>
    <row r="13" spans="1:6" ht="11.25">
      <c r="A13" s="62" t="s">
        <v>9</v>
      </c>
      <c r="B13" s="66">
        <v>24</v>
      </c>
      <c r="C13" s="66">
        <v>327</v>
      </c>
      <c r="D13" s="66">
        <v>77</v>
      </c>
      <c r="E13" s="66">
        <v>428</v>
      </c>
      <c r="F13" s="66">
        <v>219</v>
      </c>
    </row>
    <row r="14" spans="1:6" s="30" customFormat="1" ht="11.25">
      <c r="A14" s="52" t="s">
        <v>150</v>
      </c>
      <c r="B14" s="133">
        <v>54</v>
      </c>
      <c r="C14" s="133">
        <v>1043</v>
      </c>
      <c r="D14" s="133">
        <v>133</v>
      </c>
      <c r="E14" s="133">
        <v>1230</v>
      </c>
      <c r="F14" s="133">
        <v>603</v>
      </c>
    </row>
    <row r="15" spans="1:6" ht="11.25">
      <c r="A15" s="62" t="s">
        <v>10</v>
      </c>
      <c r="B15" s="66">
        <v>13</v>
      </c>
      <c r="C15" s="66">
        <v>710</v>
      </c>
      <c r="D15" s="66">
        <v>66</v>
      </c>
      <c r="E15" s="66">
        <v>789</v>
      </c>
      <c r="F15" s="66">
        <v>376</v>
      </c>
    </row>
    <row r="16" spans="1:6" ht="11.25">
      <c r="A16" s="62" t="s">
        <v>11</v>
      </c>
      <c r="B16" s="66">
        <v>67</v>
      </c>
      <c r="C16" s="66">
        <v>714</v>
      </c>
      <c r="D16" s="66">
        <v>134</v>
      </c>
      <c r="E16" s="66">
        <v>915</v>
      </c>
      <c r="F16" s="66">
        <v>425</v>
      </c>
    </row>
    <row r="17" spans="1:6" ht="11.25">
      <c r="A17" s="62" t="s">
        <v>12</v>
      </c>
      <c r="B17" s="66">
        <v>49</v>
      </c>
      <c r="C17" s="66">
        <v>433</v>
      </c>
      <c r="D17" s="66">
        <v>16</v>
      </c>
      <c r="E17" s="66">
        <v>498</v>
      </c>
      <c r="F17" s="66">
        <v>231</v>
      </c>
    </row>
    <row r="18" spans="1:6" s="30" customFormat="1" ht="11.25">
      <c r="A18" s="52" t="s">
        <v>151</v>
      </c>
      <c r="B18" s="133">
        <v>129</v>
      </c>
      <c r="C18" s="133">
        <v>1857</v>
      </c>
      <c r="D18" s="133">
        <v>216</v>
      </c>
      <c r="E18" s="133">
        <v>2202</v>
      </c>
      <c r="F18" s="133">
        <v>1032</v>
      </c>
    </row>
    <row r="19" spans="1:6" s="30" customFormat="1" ht="11.25">
      <c r="A19" s="52" t="s">
        <v>152</v>
      </c>
      <c r="B19" s="133">
        <v>286</v>
      </c>
      <c r="C19" s="133">
        <v>4221</v>
      </c>
      <c r="D19" s="133">
        <v>451</v>
      </c>
      <c r="E19" s="133">
        <v>4958</v>
      </c>
      <c r="F19" s="133">
        <v>2320</v>
      </c>
    </row>
    <row r="20" spans="1:6" ht="11.25">
      <c r="A20" s="62" t="s">
        <v>28</v>
      </c>
      <c r="B20" s="66">
        <v>196</v>
      </c>
      <c r="C20" s="66">
        <v>1675</v>
      </c>
      <c r="D20" s="66">
        <v>86</v>
      </c>
      <c r="E20" s="66">
        <v>1957</v>
      </c>
      <c r="F20" s="66">
        <v>910</v>
      </c>
    </row>
    <row r="21" spans="1:6" ht="11.25">
      <c r="A21" s="62" t="s">
        <v>13</v>
      </c>
      <c r="B21" s="66">
        <v>19</v>
      </c>
      <c r="C21" s="66">
        <v>340</v>
      </c>
      <c r="D21" s="66">
        <v>26</v>
      </c>
      <c r="E21" s="66">
        <v>385</v>
      </c>
      <c r="F21" s="66">
        <v>177</v>
      </c>
    </row>
    <row r="22" spans="1:6" ht="11.25">
      <c r="A22" s="62" t="s">
        <v>14</v>
      </c>
      <c r="B22" s="66">
        <v>20</v>
      </c>
      <c r="C22" s="66">
        <v>184</v>
      </c>
      <c r="D22" s="66">
        <v>57</v>
      </c>
      <c r="E22" s="66">
        <v>261</v>
      </c>
      <c r="F22" s="66">
        <v>113</v>
      </c>
    </row>
    <row r="23" spans="1:6" s="30" customFormat="1" ht="11.25">
      <c r="A23" s="52" t="s">
        <v>153</v>
      </c>
      <c r="B23" s="133">
        <v>235</v>
      </c>
      <c r="C23" s="133">
        <v>2199</v>
      </c>
      <c r="D23" s="133">
        <v>169</v>
      </c>
      <c r="E23" s="133">
        <v>2603</v>
      </c>
      <c r="F23" s="133">
        <v>1200</v>
      </c>
    </row>
    <row r="24" spans="1:6" ht="11.25">
      <c r="A24" s="62" t="s">
        <v>29</v>
      </c>
      <c r="B24" s="66">
        <v>112</v>
      </c>
      <c r="C24" s="66">
        <v>1375</v>
      </c>
      <c r="D24" s="66">
        <v>54</v>
      </c>
      <c r="E24" s="66">
        <v>1541</v>
      </c>
      <c r="F24" s="66">
        <v>747</v>
      </c>
    </row>
    <row r="25" spans="1:6" ht="11.25">
      <c r="A25" s="62" t="s">
        <v>30</v>
      </c>
      <c r="B25" s="66">
        <v>12</v>
      </c>
      <c r="C25" s="66">
        <v>679</v>
      </c>
      <c r="D25" s="66">
        <v>101</v>
      </c>
      <c r="E25" s="66">
        <v>792</v>
      </c>
      <c r="F25" s="66">
        <v>358</v>
      </c>
    </row>
    <row r="26" spans="1:6" ht="11.25">
      <c r="A26" s="62" t="s">
        <v>31</v>
      </c>
      <c r="B26" s="66">
        <v>165</v>
      </c>
      <c r="C26" s="66">
        <v>1843</v>
      </c>
      <c r="D26" s="66">
        <v>97</v>
      </c>
      <c r="E26" s="66">
        <v>2105</v>
      </c>
      <c r="F26" s="66">
        <v>1024</v>
      </c>
    </row>
    <row r="27" spans="1:6" s="30" customFormat="1" ht="11.25">
      <c r="A27" s="52" t="s">
        <v>154</v>
      </c>
      <c r="B27" s="133">
        <v>289</v>
      </c>
      <c r="C27" s="133">
        <v>3897</v>
      </c>
      <c r="D27" s="133">
        <v>252</v>
      </c>
      <c r="E27" s="133">
        <v>4438</v>
      </c>
      <c r="F27" s="133">
        <v>2129</v>
      </c>
    </row>
    <row r="28" spans="1:6" ht="11.25">
      <c r="A28" s="62" t="s">
        <v>32</v>
      </c>
      <c r="B28" s="66">
        <v>197</v>
      </c>
      <c r="C28" s="66">
        <v>800</v>
      </c>
      <c r="D28" s="66">
        <v>148</v>
      </c>
      <c r="E28" s="66">
        <v>1145</v>
      </c>
      <c r="F28" s="66">
        <v>542</v>
      </c>
    </row>
    <row r="29" spans="1:6" ht="11.25">
      <c r="A29" s="62" t="s">
        <v>15</v>
      </c>
      <c r="B29" s="66">
        <v>43</v>
      </c>
      <c r="C29" s="66">
        <v>555</v>
      </c>
      <c r="D29" s="66">
        <v>28</v>
      </c>
      <c r="E29" s="66">
        <v>626</v>
      </c>
      <c r="F29" s="66">
        <v>299</v>
      </c>
    </row>
    <row r="30" spans="1:6" ht="11.25">
      <c r="A30" s="62" t="s">
        <v>18</v>
      </c>
      <c r="B30" s="66">
        <v>97</v>
      </c>
      <c r="C30" s="66">
        <v>475</v>
      </c>
      <c r="D30" s="66">
        <v>56</v>
      </c>
      <c r="E30" s="66">
        <v>628</v>
      </c>
      <c r="F30" s="66">
        <v>275</v>
      </c>
    </row>
    <row r="31" spans="1:6" s="30" customFormat="1" ht="11.25">
      <c r="A31" s="52" t="s">
        <v>155</v>
      </c>
      <c r="B31" s="133">
        <v>337</v>
      </c>
      <c r="C31" s="133">
        <v>1830</v>
      </c>
      <c r="D31" s="133">
        <v>232</v>
      </c>
      <c r="E31" s="133">
        <v>2399</v>
      </c>
      <c r="F31" s="133">
        <v>1116</v>
      </c>
    </row>
    <row r="32" spans="1:6" s="30" customFormat="1" ht="11.25">
      <c r="A32" s="52" t="s">
        <v>156</v>
      </c>
      <c r="B32" s="133">
        <v>861</v>
      </c>
      <c r="C32" s="133">
        <v>7926</v>
      </c>
      <c r="D32" s="133">
        <v>653</v>
      </c>
      <c r="E32" s="133">
        <v>9440</v>
      </c>
      <c r="F32" s="133">
        <v>4445</v>
      </c>
    </row>
    <row r="33" spans="1:6" ht="11.25">
      <c r="A33" s="52" t="s">
        <v>157</v>
      </c>
      <c r="B33" s="133">
        <v>1463</v>
      </c>
      <c r="C33" s="133">
        <v>15690</v>
      </c>
      <c r="D33" s="133">
        <v>1311</v>
      </c>
      <c r="E33" s="133">
        <v>18464</v>
      </c>
      <c r="F33" s="133">
        <v>8658</v>
      </c>
    </row>
  </sheetData>
  <sheetProtection/>
  <mergeCells count="5">
    <mergeCell ref="A2:A3"/>
    <mergeCell ref="E2:E3"/>
    <mergeCell ref="C3:D3"/>
    <mergeCell ref="F2:F3"/>
    <mergeCell ref="B2:B3"/>
  </mergeCells>
  <printOptions/>
  <pageMargins left="0.75" right="0.75" top="1" bottom="1" header="0.5" footer="0.5"/>
  <pageSetup cellComments="atEnd" horizontalDpi="600" verticalDpi="600" orientation="portrait" paperSize="9" r:id="rId3"/>
  <legacyDrawing r:id="rId2"/>
</worksheet>
</file>

<file path=xl/worksheets/sheet34.xml><?xml version="1.0" encoding="utf-8"?>
<worksheet xmlns="http://schemas.openxmlformats.org/spreadsheetml/2006/main" xmlns:r="http://schemas.openxmlformats.org/officeDocument/2006/relationships">
  <sheetPr>
    <tabColor indexed="10"/>
  </sheetPr>
  <dimension ref="A1:F33"/>
  <sheetViews>
    <sheetView zoomScalePageLayoutView="0" workbookViewId="0" topLeftCell="A1">
      <selection activeCell="A1" sqref="A1"/>
    </sheetView>
  </sheetViews>
  <sheetFormatPr defaultColWidth="9.00390625" defaultRowHeight="12.75"/>
  <cols>
    <col min="1" max="1" width="33.125" style="64" customWidth="1"/>
    <col min="2" max="2" width="14.125" style="64" customWidth="1"/>
    <col min="3" max="4" width="11.125" style="64" customWidth="1"/>
    <col min="5" max="5" width="12.375" style="64" customWidth="1"/>
    <col min="6" max="6" width="11.375" style="64" customWidth="1"/>
    <col min="7" max="16384" width="9.125" style="64" customWidth="1"/>
  </cols>
  <sheetData>
    <row r="1" spans="1:6" ht="11.25">
      <c r="A1" s="57" t="s">
        <v>288</v>
      </c>
      <c r="B1" s="21"/>
      <c r="C1" s="21"/>
      <c r="D1" s="21"/>
      <c r="E1" s="21"/>
      <c r="F1" s="21"/>
    </row>
    <row r="2" spans="1:6" ht="11.25">
      <c r="A2" s="164" t="s">
        <v>244</v>
      </c>
      <c r="B2" s="183" t="s">
        <v>133</v>
      </c>
      <c r="C2" s="2" t="s">
        <v>134</v>
      </c>
      <c r="D2" s="2" t="s">
        <v>135</v>
      </c>
      <c r="E2" s="183" t="s">
        <v>60</v>
      </c>
      <c r="F2" s="170" t="s">
        <v>136</v>
      </c>
    </row>
    <row r="3" spans="1:6" ht="11.25">
      <c r="A3" s="177"/>
      <c r="B3" s="184"/>
      <c r="C3" s="174" t="s">
        <v>138</v>
      </c>
      <c r="D3" s="176"/>
      <c r="E3" s="184"/>
      <c r="F3" s="171"/>
    </row>
    <row r="4" spans="1:6" ht="11.25">
      <c r="A4" s="62" t="s">
        <v>4</v>
      </c>
      <c r="B4" s="66">
        <v>501</v>
      </c>
      <c r="C4" s="66">
        <v>411</v>
      </c>
      <c r="D4" s="66">
        <v>20</v>
      </c>
      <c r="E4" s="66">
        <v>932</v>
      </c>
      <c r="F4" s="66">
        <v>431</v>
      </c>
    </row>
    <row r="5" spans="1:6" ht="11.25">
      <c r="A5" s="62" t="s">
        <v>5</v>
      </c>
      <c r="B5" s="66">
        <v>450</v>
      </c>
      <c r="C5" s="66">
        <v>260</v>
      </c>
      <c r="D5" s="66">
        <v>10</v>
      </c>
      <c r="E5" s="66">
        <v>720</v>
      </c>
      <c r="F5" s="66">
        <v>267</v>
      </c>
    </row>
    <row r="6" spans="1:6" ht="11.25">
      <c r="A6" s="52" t="s">
        <v>148</v>
      </c>
      <c r="B6" s="133">
        <v>951</v>
      </c>
      <c r="C6" s="133">
        <v>671</v>
      </c>
      <c r="D6" s="133">
        <v>30</v>
      </c>
      <c r="E6" s="133">
        <v>1652</v>
      </c>
      <c r="F6" s="133">
        <v>698</v>
      </c>
    </row>
    <row r="7" spans="1:6" ht="11.25">
      <c r="A7" s="62" t="s">
        <v>6</v>
      </c>
      <c r="B7" s="66">
        <v>109</v>
      </c>
      <c r="C7" s="66">
        <v>88</v>
      </c>
      <c r="D7" s="66">
        <v>10</v>
      </c>
      <c r="E7" s="66">
        <v>207</v>
      </c>
      <c r="F7" s="66">
        <v>101</v>
      </c>
    </row>
    <row r="8" spans="1:6" ht="11.25">
      <c r="A8" s="62" t="s">
        <v>26</v>
      </c>
      <c r="B8" s="66">
        <v>181</v>
      </c>
      <c r="C8" s="66">
        <v>74</v>
      </c>
      <c r="D8" s="66">
        <v>4</v>
      </c>
      <c r="E8" s="66">
        <v>259</v>
      </c>
      <c r="F8" s="66">
        <v>86</v>
      </c>
    </row>
    <row r="9" spans="1:6" ht="11.25">
      <c r="A9" s="62" t="s">
        <v>7</v>
      </c>
      <c r="B9" s="66">
        <v>108</v>
      </c>
      <c r="C9" s="66">
        <v>111</v>
      </c>
      <c r="D9" s="66">
        <v>22</v>
      </c>
      <c r="E9" s="66">
        <v>241</v>
      </c>
      <c r="F9" s="66">
        <v>112</v>
      </c>
    </row>
    <row r="10" spans="1:6" ht="11.25">
      <c r="A10" s="52" t="s">
        <v>149</v>
      </c>
      <c r="B10" s="133">
        <v>398</v>
      </c>
      <c r="C10" s="133">
        <v>273</v>
      </c>
      <c r="D10" s="133">
        <v>36</v>
      </c>
      <c r="E10" s="133">
        <v>707</v>
      </c>
      <c r="F10" s="133">
        <v>299</v>
      </c>
    </row>
    <row r="11" spans="1:6" ht="11.25">
      <c r="A11" s="62" t="s">
        <v>27</v>
      </c>
      <c r="B11" s="66">
        <v>136</v>
      </c>
      <c r="C11" s="66">
        <v>93</v>
      </c>
      <c r="D11" s="66">
        <v>4</v>
      </c>
      <c r="E11" s="66">
        <v>233</v>
      </c>
      <c r="F11" s="66">
        <v>102</v>
      </c>
    </row>
    <row r="12" spans="1:6" ht="11.25">
      <c r="A12" s="62" t="s">
        <v>8</v>
      </c>
      <c r="B12" s="66">
        <v>61</v>
      </c>
      <c r="C12" s="66">
        <v>62</v>
      </c>
      <c r="D12" s="66">
        <v>10</v>
      </c>
      <c r="E12" s="66">
        <v>133</v>
      </c>
      <c r="F12" s="66">
        <v>65</v>
      </c>
    </row>
    <row r="13" spans="1:6" ht="11.25">
      <c r="A13" s="62" t="s">
        <v>9</v>
      </c>
      <c r="B13" s="66">
        <v>109</v>
      </c>
      <c r="C13" s="66">
        <v>88</v>
      </c>
      <c r="D13" s="66">
        <v>18</v>
      </c>
      <c r="E13" s="66">
        <v>215</v>
      </c>
      <c r="F13" s="66">
        <v>105</v>
      </c>
    </row>
    <row r="14" spans="1:6" ht="11.25">
      <c r="A14" s="52" t="s">
        <v>150</v>
      </c>
      <c r="B14" s="133">
        <v>306</v>
      </c>
      <c r="C14" s="133">
        <v>243</v>
      </c>
      <c r="D14" s="133">
        <v>32</v>
      </c>
      <c r="E14" s="133">
        <v>581</v>
      </c>
      <c r="F14" s="133">
        <v>272</v>
      </c>
    </row>
    <row r="15" spans="1:6" ht="11.25">
      <c r="A15" s="62" t="s">
        <v>10</v>
      </c>
      <c r="B15" s="66">
        <v>171</v>
      </c>
      <c r="C15" s="66">
        <v>135</v>
      </c>
      <c r="D15" s="66">
        <v>27</v>
      </c>
      <c r="E15" s="66">
        <v>333</v>
      </c>
      <c r="F15" s="66">
        <v>148</v>
      </c>
    </row>
    <row r="16" spans="1:6" ht="11.25">
      <c r="A16" s="62" t="s">
        <v>11</v>
      </c>
      <c r="B16" s="66">
        <v>207</v>
      </c>
      <c r="C16" s="66">
        <v>154</v>
      </c>
      <c r="D16" s="66">
        <v>30</v>
      </c>
      <c r="E16" s="66">
        <v>391</v>
      </c>
      <c r="F16" s="66">
        <v>181</v>
      </c>
    </row>
    <row r="17" spans="1:6" ht="11.25">
      <c r="A17" s="62" t="s">
        <v>12</v>
      </c>
      <c r="B17" s="18" t="s">
        <v>19</v>
      </c>
      <c r="C17" s="66">
        <v>83</v>
      </c>
      <c r="D17" s="66">
        <v>2</v>
      </c>
      <c r="E17" s="66">
        <v>85</v>
      </c>
      <c r="F17" s="66">
        <v>51</v>
      </c>
    </row>
    <row r="18" spans="1:6" ht="11.25">
      <c r="A18" s="52" t="s">
        <v>151</v>
      </c>
      <c r="B18" s="133">
        <v>520</v>
      </c>
      <c r="C18" s="133">
        <v>372</v>
      </c>
      <c r="D18" s="133">
        <v>59</v>
      </c>
      <c r="E18" s="133">
        <v>951</v>
      </c>
      <c r="F18" s="133">
        <v>438</v>
      </c>
    </row>
    <row r="19" spans="1:6" ht="11.25">
      <c r="A19" s="52" t="s">
        <v>152</v>
      </c>
      <c r="B19" s="133">
        <v>1224</v>
      </c>
      <c r="C19" s="133">
        <v>888</v>
      </c>
      <c r="D19" s="133">
        <v>127</v>
      </c>
      <c r="E19" s="133">
        <v>2239</v>
      </c>
      <c r="F19" s="133">
        <v>1009</v>
      </c>
    </row>
    <row r="20" spans="1:6" ht="11.25">
      <c r="A20" s="62" t="s">
        <v>28</v>
      </c>
      <c r="B20" s="66">
        <v>451</v>
      </c>
      <c r="C20" s="66">
        <v>311</v>
      </c>
      <c r="D20" s="66">
        <v>14</v>
      </c>
      <c r="E20" s="66">
        <v>776</v>
      </c>
      <c r="F20" s="66">
        <v>365</v>
      </c>
    </row>
    <row r="21" spans="1:6" ht="11.25">
      <c r="A21" s="62" t="s">
        <v>13</v>
      </c>
      <c r="B21" s="66">
        <v>121</v>
      </c>
      <c r="C21" s="66">
        <v>88</v>
      </c>
      <c r="D21" s="66">
        <v>14</v>
      </c>
      <c r="E21" s="66">
        <v>223</v>
      </c>
      <c r="F21" s="66">
        <v>108</v>
      </c>
    </row>
    <row r="22" spans="1:6" ht="11.25">
      <c r="A22" s="62" t="s">
        <v>14</v>
      </c>
      <c r="B22" s="66">
        <v>72</v>
      </c>
      <c r="C22" s="66">
        <v>57</v>
      </c>
      <c r="D22" s="66">
        <v>22</v>
      </c>
      <c r="E22" s="66">
        <v>151</v>
      </c>
      <c r="F22" s="66">
        <v>65</v>
      </c>
    </row>
    <row r="23" spans="1:6" ht="11.25">
      <c r="A23" s="52" t="s">
        <v>153</v>
      </c>
      <c r="B23" s="133">
        <v>644</v>
      </c>
      <c r="C23" s="133">
        <v>456</v>
      </c>
      <c r="D23" s="133">
        <v>50</v>
      </c>
      <c r="E23" s="133">
        <v>1150</v>
      </c>
      <c r="F23" s="133">
        <v>538</v>
      </c>
    </row>
    <row r="24" spans="1:6" ht="11.25">
      <c r="A24" s="62" t="s">
        <v>29</v>
      </c>
      <c r="B24" s="66">
        <v>366</v>
      </c>
      <c r="C24" s="66">
        <v>281</v>
      </c>
      <c r="D24" s="66">
        <v>14</v>
      </c>
      <c r="E24" s="66">
        <v>661</v>
      </c>
      <c r="F24" s="66">
        <v>323</v>
      </c>
    </row>
    <row r="25" spans="1:6" ht="11.25">
      <c r="A25" s="62" t="s">
        <v>30</v>
      </c>
      <c r="B25" s="66">
        <v>167</v>
      </c>
      <c r="C25" s="66">
        <v>160</v>
      </c>
      <c r="D25" s="66">
        <v>31</v>
      </c>
      <c r="E25" s="66">
        <v>358</v>
      </c>
      <c r="F25" s="66">
        <v>163</v>
      </c>
    </row>
    <row r="26" spans="1:6" ht="11.25">
      <c r="A26" s="62" t="s">
        <v>31</v>
      </c>
      <c r="B26" s="66">
        <v>375</v>
      </c>
      <c r="C26" s="66">
        <v>235</v>
      </c>
      <c r="D26" s="66">
        <v>12</v>
      </c>
      <c r="E26" s="66">
        <v>622</v>
      </c>
      <c r="F26" s="66">
        <v>317</v>
      </c>
    </row>
    <row r="27" spans="1:6" ht="11.25">
      <c r="A27" s="52" t="s">
        <v>154</v>
      </c>
      <c r="B27" s="133">
        <v>908</v>
      </c>
      <c r="C27" s="133">
        <v>676</v>
      </c>
      <c r="D27" s="133">
        <v>57</v>
      </c>
      <c r="E27" s="133">
        <v>1641</v>
      </c>
      <c r="F27" s="133">
        <v>803</v>
      </c>
    </row>
    <row r="28" spans="1:6" ht="11.25">
      <c r="A28" s="62" t="s">
        <v>32</v>
      </c>
      <c r="B28" s="66">
        <v>331</v>
      </c>
      <c r="C28" s="66">
        <v>100</v>
      </c>
      <c r="D28" s="66">
        <v>29</v>
      </c>
      <c r="E28" s="66">
        <v>460</v>
      </c>
      <c r="F28" s="66">
        <v>177</v>
      </c>
    </row>
    <row r="29" spans="1:6" ht="11.25">
      <c r="A29" s="62" t="s">
        <v>15</v>
      </c>
      <c r="B29" s="66">
        <v>126</v>
      </c>
      <c r="C29" s="66">
        <v>127</v>
      </c>
      <c r="D29" s="66">
        <v>6</v>
      </c>
      <c r="E29" s="66">
        <v>259</v>
      </c>
      <c r="F29" s="66">
        <v>115</v>
      </c>
    </row>
    <row r="30" spans="1:6" ht="11.25">
      <c r="A30" s="62" t="s">
        <v>18</v>
      </c>
      <c r="B30" s="66">
        <v>423</v>
      </c>
      <c r="C30" s="66">
        <v>95</v>
      </c>
      <c r="D30" s="66">
        <v>14</v>
      </c>
      <c r="E30" s="66">
        <v>532</v>
      </c>
      <c r="F30" s="66">
        <v>111</v>
      </c>
    </row>
    <row r="31" spans="1:6" ht="11.25">
      <c r="A31" s="52" t="s">
        <v>155</v>
      </c>
      <c r="B31" s="133">
        <v>880</v>
      </c>
      <c r="C31" s="133">
        <v>322</v>
      </c>
      <c r="D31" s="133">
        <v>49</v>
      </c>
      <c r="E31" s="133">
        <v>1251</v>
      </c>
      <c r="F31" s="133">
        <v>403</v>
      </c>
    </row>
    <row r="32" spans="1:6" ht="11.25">
      <c r="A32" s="52" t="s">
        <v>156</v>
      </c>
      <c r="B32" s="133">
        <v>2432</v>
      </c>
      <c r="C32" s="133">
        <v>1454</v>
      </c>
      <c r="D32" s="133">
        <v>156</v>
      </c>
      <c r="E32" s="133">
        <v>4042</v>
      </c>
      <c r="F32" s="133">
        <v>1744</v>
      </c>
    </row>
    <row r="33" spans="1:6" ht="11.25">
      <c r="A33" s="52" t="s">
        <v>157</v>
      </c>
      <c r="B33" s="133">
        <v>4607</v>
      </c>
      <c r="C33" s="133">
        <v>3013</v>
      </c>
      <c r="D33" s="133">
        <v>313</v>
      </c>
      <c r="E33" s="133">
        <v>7933</v>
      </c>
      <c r="F33" s="133">
        <v>3451</v>
      </c>
    </row>
  </sheetData>
  <sheetProtection/>
  <mergeCells count="5">
    <mergeCell ref="A2:A3"/>
    <mergeCell ref="B2:B3"/>
    <mergeCell ref="E2:E3"/>
    <mergeCell ref="F2:F3"/>
    <mergeCell ref="C3:D3"/>
  </mergeCell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indexed="10"/>
  </sheetPr>
  <dimension ref="A1:AN33"/>
  <sheetViews>
    <sheetView zoomScalePageLayoutView="0" workbookViewId="0" topLeftCell="A1">
      <selection activeCell="A1" sqref="A1"/>
    </sheetView>
  </sheetViews>
  <sheetFormatPr defaultColWidth="9.00390625" defaultRowHeight="12.75"/>
  <cols>
    <col min="1" max="1" width="30.875" style="19" customWidth="1"/>
    <col min="2" max="2" width="11.75390625" style="19" customWidth="1"/>
    <col min="3" max="3" width="14.00390625" style="19" customWidth="1"/>
    <col min="4" max="6" width="11.75390625" style="19" customWidth="1"/>
    <col min="7" max="7" width="16.25390625" style="19" customWidth="1"/>
    <col min="8" max="16384" width="9.125" style="19" customWidth="1"/>
  </cols>
  <sheetData>
    <row r="1" spans="1:7" s="30" customFormat="1" ht="11.25">
      <c r="A1" s="57" t="s">
        <v>289</v>
      </c>
      <c r="B1" s="21"/>
      <c r="C1" s="21"/>
      <c r="D1" s="21"/>
      <c r="E1" s="21"/>
      <c r="F1" s="21"/>
      <c r="G1" s="21"/>
    </row>
    <row r="2" spans="1:7" ht="11.25">
      <c r="A2" s="164" t="s">
        <v>244</v>
      </c>
      <c r="B2" s="174" t="s">
        <v>258</v>
      </c>
      <c r="C2" s="176"/>
      <c r="D2" s="174" t="s">
        <v>290</v>
      </c>
      <c r="E2" s="176"/>
      <c r="F2" s="170" t="s">
        <v>125</v>
      </c>
      <c r="G2" s="180"/>
    </row>
    <row r="3" spans="1:7" ht="45">
      <c r="A3" s="177"/>
      <c r="B3" s="2" t="s">
        <v>291</v>
      </c>
      <c r="C3" s="2" t="s">
        <v>119</v>
      </c>
      <c r="D3" s="2" t="s">
        <v>118</v>
      </c>
      <c r="E3" s="2" t="s">
        <v>292</v>
      </c>
      <c r="F3" s="2" t="s">
        <v>118</v>
      </c>
      <c r="G3" s="25" t="s">
        <v>293</v>
      </c>
    </row>
    <row r="4" spans="1:40" ht="11.25">
      <c r="A4" s="62" t="s">
        <v>4</v>
      </c>
      <c r="B4" s="66">
        <v>2277</v>
      </c>
      <c r="C4" s="134">
        <v>8.583577734719574</v>
      </c>
      <c r="D4" s="66">
        <v>707</v>
      </c>
      <c r="E4" s="134">
        <v>31.049626701800616</v>
      </c>
      <c r="F4" s="66">
        <v>550</v>
      </c>
      <c r="G4" s="134">
        <v>3.3700773892316835</v>
      </c>
      <c r="I4" s="1"/>
      <c r="J4" s="1"/>
      <c r="K4" s="135"/>
      <c r="L4" s="135"/>
      <c r="M4" s="136"/>
      <c r="N4" s="135"/>
      <c r="O4" s="135"/>
      <c r="P4" s="135">
        <f aca="true" t="shared" si="0" ref="P4:AN4">SUM(P2:P3)</f>
        <v>0</v>
      </c>
      <c r="Q4" s="135">
        <f t="shared" si="0"/>
        <v>0</v>
      </c>
      <c r="R4" s="135">
        <f t="shared" si="0"/>
        <v>0</v>
      </c>
      <c r="S4" s="135">
        <f t="shared" si="0"/>
        <v>0</v>
      </c>
      <c r="T4" s="135">
        <f t="shared" si="0"/>
        <v>0</v>
      </c>
      <c r="U4" s="135">
        <f t="shared" si="0"/>
        <v>0</v>
      </c>
      <c r="V4" s="135">
        <f t="shared" si="0"/>
        <v>0</v>
      </c>
      <c r="W4" s="135">
        <f t="shared" si="0"/>
        <v>0</v>
      </c>
      <c r="X4" s="135">
        <f t="shared" si="0"/>
        <v>0</v>
      </c>
      <c r="Y4" s="135">
        <f t="shared" si="0"/>
        <v>0</v>
      </c>
      <c r="Z4" s="135">
        <f t="shared" si="0"/>
        <v>0</v>
      </c>
      <c r="AA4" s="135">
        <f t="shared" si="0"/>
        <v>0</v>
      </c>
      <c r="AB4" s="135">
        <f t="shared" si="0"/>
        <v>0</v>
      </c>
      <c r="AC4" s="135">
        <f t="shared" si="0"/>
        <v>0</v>
      </c>
      <c r="AD4" s="135">
        <f t="shared" si="0"/>
        <v>0</v>
      </c>
      <c r="AE4" s="135">
        <f t="shared" si="0"/>
        <v>0</v>
      </c>
      <c r="AF4" s="135">
        <f t="shared" si="0"/>
        <v>0</v>
      </c>
      <c r="AG4" s="135">
        <f t="shared" si="0"/>
        <v>0</v>
      </c>
      <c r="AH4" s="135">
        <f t="shared" si="0"/>
        <v>0</v>
      </c>
      <c r="AI4" s="135">
        <f t="shared" si="0"/>
        <v>0</v>
      </c>
      <c r="AJ4" s="135">
        <f t="shared" si="0"/>
        <v>0</v>
      </c>
      <c r="AK4" s="135">
        <f t="shared" si="0"/>
        <v>0</v>
      </c>
      <c r="AL4" s="135">
        <f t="shared" si="0"/>
        <v>0</v>
      </c>
      <c r="AM4" s="135" t="e">
        <f>SUM(Am²:Am³)</f>
        <v>#NAME?</v>
      </c>
      <c r="AN4" s="135">
        <f t="shared" si="0"/>
        <v>0</v>
      </c>
    </row>
    <row r="5" spans="1:13" ht="11.25">
      <c r="A5" s="62" t="s">
        <v>5</v>
      </c>
      <c r="B5" s="66">
        <v>1789</v>
      </c>
      <c r="C5" s="134">
        <v>7.3705720948245315</v>
      </c>
      <c r="D5" s="66">
        <v>1411</v>
      </c>
      <c r="E5" s="134">
        <v>78.87087758524315</v>
      </c>
      <c r="F5" s="66">
        <v>387</v>
      </c>
      <c r="G5" s="134">
        <v>3.257575757575758</v>
      </c>
      <c r="I5" s="1"/>
      <c r="J5" s="1"/>
      <c r="M5" s="136"/>
    </row>
    <row r="6" spans="1:13" s="30" customFormat="1" ht="11.25">
      <c r="A6" s="52" t="s">
        <v>148</v>
      </c>
      <c r="B6" s="133">
        <v>4066</v>
      </c>
      <c r="C6" s="137">
        <v>8.004000031496311</v>
      </c>
      <c r="D6" s="133">
        <v>2118</v>
      </c>
      <c r="E6" s="137">
        <v>52.09050664043286</v>
      </c>
      <c r="F6" s="133">
        <v>937</v>
      </c>
      <c r="G6" s="138">
        <v>3.322683252896266</v>
      </c>
      <c r="I6" s="1"/>
      <c r="J6" s="1"/>
      <c r="M6" s="136"/>
    </row>
    <row r="7" spans="1:13" ht="11.25">
      <c r="A7" s="62" t="s">
        <v>6</v>
      </c>
      <c r="B7" s="66">
        <v>616</v>
      </c>
      <c r="C7" s="134">
        <v>8.286252354048965</v>
      </c>
      <c r="D7" s="66">
        <v>413</v>
      </c>
      <c r="E7" s="134">
        <v>67.04545454545455</v>
      </c>
      <c r="F7" s="66">
        <v>114</v>
      </c>
      <c r="G7" s="134">
        <v>2.6501150707859686</v>
      </c>
      <c r="I7" s="1"/>
      <c r="J7" s="1"/>
      <c r="M7" s="136"/>
    </row>
    <row r="8" spans="1:13" ht="11.25">
      <c r="A8" s="62" t="s">
        <v>26</v>
      </c>
      <c r="B8" s="66">
        <v>460</v>
      </c>
      <c r="C8" s="134">
        <v>8.561006476587508</v>
      </c>
      <c r="D8" s="66">
        <v>258</v>
      </c>
      <c r="E8" s="134">
        <v>56.086956521739125</v>
      </c>
      <c r="F8" s="66">
        <v>71</v>
      </c>
      <c r="G8" s="134">
        <v>2.3646960865945044</v>
      </c>
      <c r="H8" s="139"/>
      <c r="I8" s="1"/>
      <c r="J8" s="1"/>
      <c r="M8" s="136"/>
    </row>
    <row r="9" spans="1:13" ht="11.25">
      <c r="A9" s="62" t="s">
        <v>7</v>
      </c>
      <c r="B9" s="66">
        <v>450</v>
      </c>
      <c r="C9" s="134">
        <v>7.532137118371719</v>
      </c>
      <c r="D9" s="66">
        <v>308</v>
      </c>
      <c r="E9" s="134">
        <v>68.44444444444444</v>
      </c>
      <c r="F9" s="66">
        <v>77</v>
      </c>
      <c r="G9" s="134">
        <v>2.1755714406803603</v>
      </c>
      <c r="H9" s="139"/>
      <c r="I9" s="1"/>
      <c r="J9" s="1"/>
      <c r="M9" s="136"/>
    </row>
    <row r="10" spans="1:10" s="30" customFormat="1" ht="11.25">
      <c r="A10" s="52" t="s">
        <v>149</v>
      </c>
      <c r="B10" s="133">
        <v>1526</v>
      </c>
      <c r="C10" s="137">
        <v>8.124973378199941</v>
      </c>
      <c r="D10" s="133">
        <v>979</v>
      </c>
      <c r="E10" s="137">
        <v>64.15465268676279</v>
      </c>
      <c r="F10" s="133">
        <v>262</v>
      </c>
      <c r="G10" s="138">
        <v>2.4161940332918337</v>
      </c>
      <c r="I10" s="1"/>
      <c r="J10" s="1"/>
    </row>
    <row r="11" spans="1:10" ht="11.25">
      <c r="A11" s="62" t="s">
        <v>27</v>
      </c>
      <c r="B11" s="66">
        <v>424</v>
      </c>
      <c r="C11" s="134">
        <v>5.369059528181231</v>
      </c>
      <c r="D11" s="66">
        <v>140</v>
      </c>
      <c r="E11" s="134">
        <v>33.0188679245283</v>
      </c>
      <c r="F11" s="66">
        <v>69</v>
      </c>
      <c r="G11" s="134">
        <v>1.5445571150359279</v>
      </c>
      <c r="H11" s="139"/>
      <c r="I11" s="1"/>
      <c r="J11" s="1"/>
    </row>
    <row r="12" spans="1:10" ht="11.25">
      <c r="A12" s="62" t="s">
        <v>8</v>
      </c>
      <c r="B12" s="66">
        <v>378</v>
      </c>
      <c r="C12" s="134">
        <v>8.969035472772571</v>
      </c>
      <c r="D12" s="66">
        <v>145</v>
      </c>
      <c r="E12" s="134">
        <v>38.35978835978836</v>
      </c>
      <c r="F12" s="66">
        <v>56</v>
      </c>
      <c r="G12" s="134">
        <v>2.342704149933066</v>
      </c>
      <c r="H12" s="139"/>
      <c r="I12" s="1"/>
      <c r="J12" s="1"/>
    </row>
    <row r="13" spans="1:10" ht="11.25">
      <c r="A13" s="62" t="s">
        <v>9</v>
      </c>
      <c r="B13" s="66">
        <v>428</v>
      </c>
      <c r="C13" s="134">
        <v>9.564245810055866</v>
      </c>
      <c r="D13" s="66">
        <v>157</v>
      </c>
      <c r="E13" s="134">
        <v>36.68224299065421</v>
      </c>
      <c r="F13" s="66">
        <v>51</v>
      </c>
      <c r="G13" s="134">
        <v>2.031710620667676</v>
      </c>
      <c r="H13" s="139"/>
      <c r="I13" s="1"/>
      <c r="J13" s="1"/>
    </row>
    <row r="14" spans="1:10" s="30" customFormat="1" ht="11.25">
      <c r="A14" s="52" t="s">
        <v>150</v>
      </c>
      <c r="B14" s="133">
        <v>1230</v>
      </c>
      <c r="C14" s="137">
        <v>7.415624660870823</v>
      </c>
      <c r="D14" s="133">
        <v>442</v>
      </c>
      <c r="E14" s="137">
        <v>35.9349593495935</v>
      </c>
      <c r="F14" s="133">
        <v>176</v>
      </c>
      <c r="G14" s="138">
        <v>1.8787561780121478</v>
      </c>
      <c r="H14" s="72"/>
      <c r="I14" s="1"/>
      <c r="J14" s="1"/>
    </row>
    <row r="15" spans="1:10" ht="11.25">
      <c r="A15" s="62" t="s">
        <v>10</v>
      </c>
      <c r="B15" s="66">
        <v>789</v>
      </c>
      <c r="C15" s="134">
        <v>12.159038372630606</v>
      </c>
      <c r="D15" s="66">
        <v>582</v>
      </c>
      <c r="E15" s="134">
        <v>73.76425855513308</v>
      </c>
      <c r="F15" s="66">
        <v>152</v>
      </c>
      <c r="G15" s="134">
        <v>3.925011620100191</v>
      </c>
      <c r="H15" s="139"/>
      <c r="I15" s="1"/>
      <c r="J15" s="1"/>
    </row>
    <row r="16" spans="1:10" ht="11.25">
      <c r="A16" s="62" t="s">
        <v>11</v>
      </c>
      <c r="B16" s="66">
        <v>915</v>
      </c>
      <c r="C16" s="134">
        <v>16.71782503836878</v>
      </c>
      <c r="D16" s="66">
        <v>470</v>
      </c>
      <c r="E16" s="134">
        <v>51.36612021857923</v>
      </c>
      <c r="F16" s="66">
        <v>155</v>
      </c>
      <c r="G16" s="134">
        <v>5.062050947093403</v>
      </c>
      <c r="H16" s="139"/>
      <c r="I16" s="1"/>
      <c r="J16" s="1"/>
    </row>
    <row r="17" spans="1:10" ht="11.25">
      <c r="A17" s="62" t="s">
        <v>12</v>
      </c>
      <c r="B17" s="66">
        <v>498</v>
      </c>
      <c r="C17" s="134">
        <v>12.658227848101266</v>
      </c>
      <c r="D17" s="66">
        <v>287</v>
      </c>
      <c r="E17" s="134">
        <v>57.63052208835341</v>
      </c>
      <c r="F17" s="66">
        <v>84</v>
      </c>
      <c r="G17" s="134">
        <v>3.7894167005007446</v>
      </c>
      <c r="H17" s="139"/>
      <c r="I17" s="1"/>
      <c r="J17" s="1"/>
    </row>
    <row r="18" spans="1:10" s="30" customFormat="1" ht="11.25">
      <c r="A18" s="52" t="s">
        <v>151</v>
      </c>
      <c r="B18" s="133">
        <v>2202</v>
      </c>
      <c r="C18" s="137">
        <v>13.852192949347023</v>
      </c>
      <c r="D18" s="133">
        <v>1339</v>
      </c>
      <c r="E18" s="137">
        <v>60.80835603996368</v>
      </c>
      <c r="F18" s="133">
        <v>391</v>
      </c>
      <c r="G18" s="138">
        <v>4.272617005234229</v>
      </c>
      <c r="H18" s="72"/>
      <c r="I18" s="1"/>
      <c r="J18" s="1"/>
    </row>
    <row r="19" spans="1:10" s="30" customFormat="1" ht="11.25">
      <c r="A19" s="52" t="s">
        <v>152</v>
      </c>
      <c r="B19" s="133">
        <v>4958</v>
      </c>
      <c r="C19" s="137">
        <v>9.671391174416655</v>
      </c>
      <c r="D19" s="133">
        <v>2760</v>
      </c>
      <c r="E19" s="137">
        <v>55.66760790641388</v>
      </c>
      <c r="F19" s="133">
        <v>829</v>
      </c>
      <c r="G19" s="138">
        <v>2.823309845484237</v>
      </c>
      <c r="H19" s="72"/>
      <c r="I19" s="1"/>
      <c r="J19" s="1"/>
    </row>
    <row r="20" spans="1:10" ht="11.25">
      <c r="A20" s="62" t="s">
        <v>28</v>
      </c>
      <c r="B20" s="66">
        <v>1957</v>
      </c>
      <c r="C20" s="134">
        <v>14.549644994609865</v>
      </c>
      <c r="D20" s="66">
        <v>1364</v>
      </c>
      <c r="E20" s="134">
        <v>69.69851814001022</v>
      </c>
      <c r="F20" s="66">
        <v>244</v>
      </c>
      <c r="G20" s="134">
        <v>3.301848493869929</v>
      </c>
      <c r="H20" s="139"/>
      <c r="I20" s="1"/>
      <c r="J20" s="1"/>
    </row>
    <row r="21" spans="1:10" ht="11.25">
      <c r="A21" s="62" t="s">
        <v>13</v>
      </c>
      <c r="B21" s="66">
        <v>385</v>
      </c>
      <c r="C21" s="134">
        <v>7.026701465569163</v>
      </c>
      <c r="D21" s="66">
        <v>206</v>
      </c>
      <c r="E21" s="134">
        <v>53.5064935064935</v>
      </c>
      <c r="F21" s="66">
        <v>33</v>
      </c>
      <c r="G21" s="134">
        <v>1.1121221312304115</v>
      </c>
      <c r="H21" s="139"/>
      <c r="I21" s="1"/>
      <c r="J21" s="1"/>
    </row>
    <row r="22" spans="1:10" ht="11.25">
      <c r="A22" s="62" t="s">
        <v>14</v>
      </c>
      <c r="B22" s="66">
        <v>261</v>
      </c>
      <c r="C22" s="134">
        <v>7.429335914149896</v>
      </c>
      <c r="D22" s="66">
        <v>100</v>
      </c>
      <c r="E22" s="134">
        <v>38.31417624521073</v>
      </c>
      <c r="F22" s="66">
        <v>38</v>
      </c>
      <c r="G22" s="134">
        <v>1.9415491518495809</v>
      </c>
      <c r="H22" s="139"/>
      <c r="I22" s="1"/>
      <c r="J22" s="1"/>
    </row>
    <row r="23" spans="1:10" s="30" customFormat="1" ht="11.25">
      <c r="A23" s="52" t="s">
        <v>153</v>
      </c>
      <c r="B23" s="133">
        <v>2603</v>
      </c>
      <c r="C23" s="137">
        <v>11.598426214314678</v>
      </c>
      <c r="D23" s="133">
        <v>1670</v>
      </c>
      <c r="E23" s="137">
        <v>64.1567422205148</v>
      </c>
      <c r="F23" s="133">
        <v>315</v>
      </c>
      <c r="G23" s="138">
        <v>2.558001672851888</v>
      </c>
      <c r="H23" s="72"/>
      <c r="I23" s="1"/>
      <c r="J23" s="1"/>
    </row>
    <row r="24" spans="1:10" ht="11.25">
      <c r="A24" s="62" t="s">
        <v>29</v>
      </c>
      <c r="B24" s="66">
        <v>1541</v>
      </c>
      <c r="C24" s="134">
        <v>14.995523724261416</v>
      </c>
      <c r="D24" s="66">
        <v>877</v>
      </c>
      <c r="E24" s="134">
        <v>56.91109669046074</v>
      </c>
      <c r="F24" s="66">
        <v>160</v>
      </c>
      <c r="G24" s="134">
        <v>2.6339616429335746</v>
      </c>
      <c r="H24" s="139"/>
      <c r="I24" s="1"/>
      <c r="J24" s="1"/>
    </row>
    <row r="25" spans="1:10" ht="11.25">
      <c r="A25" s="62" t="s">
        <v>30</v>
      </c>
      <c r="B25" s="66">
        <v>792</v>
      </c>
      <c r="C25" s="134">
        <v>11.283015642362596</v>
      </c>
      <c r="D25" s="66">
        <v>513</v>
      </c>
      <c r="E25" s="134">
        <v>64.77272727272727</v>
      </c>
      <c r="F25" s="66">
        <v>104</v>
      </c>
      <c r="G25" s="134">
        <v>2.6426121204421293</v>
      </c>
      <c r="H25" s="139"/>
      <c r="I25" s="1"/>
      <c r="J25" s="1"/>
    </row>
    <row r="26" spans="1:10" ht="11.25">
      <c r="A26" s="62" t="s">
        <v>31</v>
      </c>
      <c r="B26" s="66">
        <v>2105</v>
      </c>
      <c r="C26" s="134">
        <v>17.902095523200433</v>
      </c>
      <c r="D26" s="66">
        <v>1627</v>
      </c>
      <c r="E26" s="134">
        <v>77.29216152019004</v>
      </c>
      <c r="F26" s="66">
        <v>234</v>
      </c>
      <c r="G26" s="134">
        <v>3.77352405218429</v>
      </c>
      <c r="H26" s="139"/>
      <c r="I26" s="1"/>
      <c r="J26" s="1"/>
    </row>
    <row r="27" spans="1:10" s="30" customFormat="1" ht="11.25">
      <c r="A27" s="52" t="s">
        <v>154</v>
      </c>
      <c r="B27" s="133">
        <v>4438</v>
      </c>
      <c r="C27" s="137">
        <v>15.274900014455742</v>
      </c>
      <c r="D27" s="133">
        <v>3017</v>
      </c>
      <c r="E27" s="137">
        <v>67.98107255520505</v>
      </c>
      <c r="F27" s="133">
        <v>498</v>
      </c>
      <c r="G27" s="138">
        <v>3.0719692062845825</v>
      </c>
      <c r="H27" s="72"/>
      <c r="I27" s="1"/>
      <c r="J27" s="1"/>
    </row>
    <row r="28" spans="1:10" ht="11.25">
      <c r="A28" s="62" t="s">
        <v>32</v>
      </c>
      <c r="B28" s="66">
        <v>1145</v>
      </c>
      <c r="C28" s="134">
        <v>12.43673017183325</v>
      </c>
      <c r="D28" s="66">
        <v>909</v>
      </c>
      <c r="E28" s="134">
        <v>79.38864628820961</v>
      </c>
      <c r="F28" s="66">
        <v>217</v>
      </c>
      <c r="G28" s="134">
        <v>4.1429607850624315</v>
      </c>
      <c r="H28" s="139"/>
      <c r="I28" s="1"/>
      <c r="J28" s="1"/>
    </row>
    <row r="29" spans="1:10" ht="11.25">
      <c r="A29" s="62" t="s">
        <v>15</v>
      </c>
      <c r="B29" s="66">
        <v>626</v>
      </c>
      <c r="C29" s="134">
        <v>10.285057093567731</v>
      </c>
      <c r="D29" s="66">
        <v>441</v>
      </c>
      <c r="E29" s="134">
        <v>70.44728434504792</v>
      </c>
      <c r="F29" s="66">
        <v>86</v>
      </c>
      <c r="G29" s="134">
        <v>2.467435588454697</v>
      </c>
      <c r="H29" s="139"/>
      <c r="I29" s="1"/>
      <c r="J29" s="1"/>
    </row>
    <row r="30" spans="1:10" ht="11.25">
      <c r="A30" s="62" t="s">
        <v>18</v>
      </c>
      <c r="B30" s="66">
        <v>628</v>
      </c>
      <c r="C30" s="134">
        <v>9.096703169360914</v>
      </c>
      <c r="D30" s="66">
        <v>424</v>
      </c>
      <c r="E30" s="134">
        <v>67.51592356687898</v>
      </c>
      <c r="F30" s="66">
        <v>188</v>
      </c>
      <c r="G30" s="134">
        <v>4.27399004251256</v>
      </c>
      <c r="H30" s="139"/>
      <c r="I30" s="1"/>
      <c r="J30" s="1"/>
    </row>
    <row r="31" spans="1:10" s="30" customFormat="1" ht="11.25">
      <c r="A31" s="52" t="s">
        <v>155</v>
      </c>
      <c r="B31" s="133">
        <v>2399</v>
      </c>
      <c r="C31" s="137">
        <v>10.807912887951812</v>
      </c>
      <c r="D31" s="133">
        <v>1774</v>
      </c>
      <c r="E31" s="137">
        <v>73.94747811588161</v>
      </c>
      <c r="F31" s="133">
        <v>491</v>
      </c>
      <c r="G31" s="137">
        <v>3.741836167018496</v>
      </c>
      <c r="H31" s="72"/>
      <c r="I31" s="1"/>
      <c r="J31" s="1"/>
    </row>
    <row r="32" spans="1:10" ht="11.25">
      <c r="A32" s="52" t="s">
        <v>156</v>
      </c>
      <c r="B32" s="133">
        <v>9440</v>
      </c>
      <c r="C32" s="137">
        <v>12.80979623739375</v>
      </c>
      <c r="D32" s="133">
        <v>6461</v>
      </c>
      <c r="E32" s="137">
        <v>68.44279661016948</v>
      </c>
      <c r="F32" s="133">
        <v>1304</v>
      </c>
      <c r="G32" s="137">
        <v>3.131055314510184</v>
      </c>
      <c r="H32" s="29"/>
      <c r="I32" s="1"/>
      <c r="J32" s="1"/>
    </row>
    <row r="33" spans="1:10" ht="11.25">
      <c r="A33" s="52" t="s">
        <v>157</v>
      </c>
      <c r="B33" s="133">
        <v>18464</v>
      </c>
      <c r="C33" s="137">
        <v>10.505365906946945</v>
      </c>
      <c r="D33" s="133">
        <v>11339</v>
      </c>
      <c r="E33" s="137">
        <v>61.4113951473137</v>
      </c>
      <c r="F33" s="133">
        <v>3070</v>
      </c>
      <c r="G33" s="137">
        <v>3.0944430052988556</v>
      </c>
      <c r="H33" s="139"/>
      <c r="I33" s="1"/>
      <c r="J33" s="1"/>
    </row>
  </sheetData>
  <sheetProtection/>
  <mergeCells count="4">
    <mergeCell ref="D2:E2"/>
    <mergeCell ref="F2:G2"/>
    <mergeCell ref="A2:A3"/>
    <mergeCell ref="B2:C2"/>
  </mergeCells>
  <printOptions/>
  <pageMargins left="0.75" right="0.75" top="1" bottom="1" header="0.5" footer="0.5"/>
  <pageSetup cellComments="atEnd" horizontalDpi="600" verticalDpi="600" orientation="portrait" paperSize="9" r:id="rId3"/>
  <legacyDrawing r:id="rId2"/>
</worksheet>
</file>

<file path=xl/worksheets/sheet36.xml><?xml version="1.0" encoding="utf-8"?>
<worksheet xmlns="http://schemas.openxmlformats.org/spreadsheetml/2006/main" xmlns:r="http://schemas.openxmlformats.org/officeDocument/2006/relationships">
  <sheetPr>
    <tabColor indexed="10"/>
  </sheetPr>
  <dimension ref="A1:E32"/>
  <sheetViews>
    <sheetView zoomScalePageLayoutView="0" workbookViewId="0" topLeftCell="A1">
      <selection activeCell="A1" sqref="A1"/>
    </sheetView>
  </sheetViews>
  <sheetFormatPr defaultColWidth="9.00390625" defaultRowHeight="12.75"/>
  <cols>
    <col min="1" max="1" width="35.75390625" style="19" customWidth="1"/>
    <col min="2" max="2" width="17.625" style="19" customWidth="1"/>
    <col min="3" max="5" width="15.75390625" style="19" customWidth="1"/>
    <col min="6" max="16384" width="9.125" style="19" customWidth="1"/>
  </cols>
  <sheetData>
    <row r="1" spans="1:5" s="30" customFormat="1" ht="11.25">
      <c r="A1" s="57" t="s">
        <v>294</v>
      </c>
      <c r="B1" s="21"/>
      <c r="C1" s="21"/>
      <c r="D1" s="21"/>
      <c r="E1" s="21"/>
    </row>
    <row r="2" spans="1:5" ht="11.25">
      <c r="A2" s="31" t="s">
        <v>244</v>
      </c>
      <c r="B2" s="2" t="s">
        <v>295</v>
      </c>
      <c r="C2" s="2" t="s">
        <v>296</v>
      </c>
      <c r="D2" s="2" t="s">
        <v>297</v>
      </c>
      <c r="E2" s="25" t="s">
        <v>60</v>
      </c>
    </row>
    <row r="3" spans="1:5" ht="11.25">
      <c r="A3" s="62" t="s">
        <v>4</v>
      </c>
      <c r="B3" s="66">
        <v>1519</v>
      </c>
      <c r="C3" s="66">
        <v>707</v>
      </c>
      <c r="D3" s="66">
        <v>51</v>
      </c>
      <c r="E3" s="66">
        <v>2277</v>
      </c>
    </row>
    <row r="4" spans="1:5" ht="11.25">
      <c r="A4" s="62" t="s">
        <v>5</v>
      </c>
      <c r="B4" s="66">
        <v>377</v>
      </c>
      <c r="C4" s="66">
        <v>1411</v>
      </c>
      <c r="D4" s="66">
        <v>1</v>
      </c>
      <c r="E4" s="66">
        <v>1789</v>
      </c>
    </row>
    <row r="5" spans="1:5" s="30" customFormat="1" ht="11.25">
      <c r="A5" s="52" t="s">
        <v>148</v>
      </c>
      <c r="B5" s="133">
        <v>1896</v>
      </c>
      <c r="C5" s="133">
        <v>2118</v>
      </c>
      <c r="D5" s="133">
        <v>52</v>
      </c>
      <c r="E5" s="133">
        <v>4066</v>
      </c>
    </row>
    <row r="6" spans="1:5" ht="11.25">
      <c r="A6" s="62" t="s">
        <v>6</v>
      </c>
      <c r="B6" s="66">
        <v>195</v>
      </c>
      <c r="C6" s="66">
        <v>413</v>
      </c>
      <c r="D6" s="66">
        <v>8</v>
      </c>
      <c r="E6" s="66">
        <v>616</v>
      </c>
    </row>
    <row r="7" spans="1:5" ht="11.25">
      <c r="A7" s="62" t="s">
        <v>26</v>
      </c>
      <c r="B7" s="66">
        <v>196</v>
      </c>
      <c r="C7" s="66">
        <v>258</v>
      </c>
      <c r="D7" s="66">
        <v>6</v>
      </c>
      <c r="E7" s="66">
        <v>460</v>
      </c>
    </row>
    <row r="8" spans="1:5" ht="11.25">
      <c r="A8" s="62" t="s">
        <v>7</v>
      </c>
      <c r="B8" s="66">
        <v>138</v>
      </c>
      <c r="C8" s="66">
        <v>308</v>
      </c>
      <c r="D8" s="66">
        <v>4</v>
      </c>
      <c r="E8" s="66">
        <v>450</v>
      </c>
    </row>
    <row r="9" spans="1:5" s="30" customFormat="1" ht="11.25">
      <c r="A9" s="52" t="s">
        <v>149</v>
      </c>
      <c r="B9" s="133">
        <v>529</v>
      </c>
      <c r="C9" s="133">
        <v>979</v>
      </c>
      <c r="D9" s="133">
        <v>18</v>
      </c>
      <c r="E9" s="133">
        <v>1526</v>
      </c>
    </row>
    <row r="10" spans="1:5" ht="11.25">
      <c r="A10" s="62" t="s">
        <v>27</v>
      </c>
      <c r="B10" s="66">
        <v>277</v>
      </c>
      <c r="C10" s="66">
        <v>140</v>
      </c>
      <c r="D10" s="66">
        <v>7</v>
      </c>
      <c r="E10" s="66">
        <v>424</v>
      </c>
    </row>
    <row r="11" spans="1:5" ht="11.25">
      <c r="A11" s="62" t="s">
        <v>8</v>
      </c>
      <c r="B11" s="66">
        <v>231</v>
      </c>
      <c r="C11" s="66">
        <v>145</v>
      </c>
      <c r="D11" s="66">
        <v>2</v>
      </c>
      <c r="E11" s="66">
        <v>378</v>
      </c>
    </row>
    <row r="12" spans="1:5" ht="11.25">
      <c r="A12" s="62" t="s">
        <v>9</v>
      </c>
      <c r="B12" s="66">
        <v>257</v>
      </c>
      <c r="C12" s="66">
        <v>157</v>
      </c>
      <c r="D12" s="66">
        <v>14</v>
      </c>
      <c r="E12" s="66">
        <v>428</v>
      </c>
    </row>
    <row r="13" spans="1:5" s="30" customFormat="1" ht="11.25">
      <c r="A13" s="52" t="s">
        <v>150</v>
      </c>
      <c r="B13" s="133">
        <v>765</v>
      </c>
      <c r="C13" s="133">
        <v>442</v>
      </c>
      <c r="D13" s="133">
        <v>23</v>
      </c>
      <c r="E13" s="133">
        <v>1230</v>
      </c>
    </row>
    <row r="14" spans="1:5" ht="11.25">
      <c r="A14" s="62" t="s">
        <v>10</v>
      </c>
      <c r="B14" s="66">
        <v>196</v>
      </c>
      <c r="C14" s="66">
        <v>582</v>
      </c>
      <c r="D14" s="66">
        <v>11</v>
      </c>
      <c r="E14" s="66">
        <v>789</v>
      </c>
    </row>
    <row r="15" spans="1:5" ht="11.25">
      <c r="A15" s="62" t="s">
        <v>11</v>
      </c>
      <c r="B15" s="66">
        <v>445</v>
      </c>
      <c r="C15" s="66">
        <v>470</v>
      </c>
      <c r="D15" s="18" t="s">
        <v>19</v>
      </c>
      <c r="E15" s="66">
        <v>915</v>
      </c>
    </row>
    <row r="16" spans="1:5" ht="11.25">
      <c r="A16" s="62" t="s">
        <v>12</v>
      </c>
      <c r="B16" s="66">
        <v>203</v>
      </c>
      <c r="C16" s="66">
        <v>287</v>
      </c>
      <c r="D16" s="66">
        <v>8</v>
      </c>
      <c r="E16" s="66">
        <v>498</v>
      </c>
    </row>
    <row r="17" spans="1:5" s="30" customFormat="1" ht="11.25">
      <c r="A17" s="52" t="s">
        <v>151</v>
      </c>
      <c r="B17" s="133">
        <v>844</v>
      </c>
      <c r="C17" s="133">
        <v>1339</v>
      </c>
      <c r="D17" s="133">
        <v>19</v>
      </c>
      <c r="E17" s="133">
        <v>2202</v>
      </c>
    </row>
    <row r="18" spans="1:5" s="30" customFormat="1" ht="11.25">
      <c r="A18" s="52" t="s">
        <v>152</v>
      </c>
      <c r="B18" s="133">
        <v>2138</v>
      </c>
      <c r="C18" s="133">
        <v>2760</v>
      </c>
      <c r="D18" s="133">
        <v>60</v>
      </c>
      <c r="E18" s="133">
        <v>4958</v>
      </c>
    </row>
    <row r="19" spans="1:5" ht="11.25">
      <c r="A19" s="62" t="s">
        <v>28</v>
      </c>
      <c r="B19" s="66">
        <v>568</v>
      </c>
      <c r="C19" s="66">
        <v>1364</v>
      </c>
      <c r="D19" s="66">
        <v>25</v>
      </c>
      <c r="E19" s="66">
        <v>1957</v>
      </c>
    </row>
    <row r="20" spans="1:5" ht="11.25">
      <c r="A20" s="62" t="s">
        <v>13</v>
      </c>
      <c r="B20" s="66">
        <v>179</v>
      </c>
      <c r="C20" s="66">
        <v>206</v>
      </c>
      <c r="D20" s="18" t="s">
        <v>19</v>
      </c>
      <c r="E20" s="66">
        <v>385</v>
      </c>
    </row>
    <row r="21" spans="1:5" ht="11.25">
      <c r="A21" s="62" t="s">
        <v>14</v>
      </c>
      <c r="B21" s="66">
        <v>153</v>
      </c>
      <c r="C21" s="66">
        <v>100</v>
      </c>
      <c r="D21" s="66">
        <v>8</v>
      </c>
      <c r="E21" s="66">
        <v>261</v>
      </c>
    </row>
    <row r="22" spans="1:5" s="30" customFormat="1" ht="11.25">
      <c r="A22" s="52" t="s">
        <v>153</v>
      </c>
      <c r="B22" s="133">
        <v>900</v>
      </c>
      <c r="C22" s="133">
        <v>1670</v>
      </c>
      <c r="D22" s="133">
        <v>33</v>
      </c>
      <c r="E22" s="133">
        <v>2603</v>
      </c>
    </row>
    <row r="23" spans="1:5" ht="11.25">
      <c r="A23" s="62" t="s">
        <v>29</v>
      </c>
      <c r="B23" s="66">
        <v>631</v>
      </c>
      <c r="C23" s="66">
        <v>877</v>
      </c>
      <c r="D23" s="66">
        <v>33</v>
      </c>
      <c r="E23" s="66">
        <v>1541</v>
      </c>
    </row>
    <row r="24" spans="1:5" ht="11.25">
      <c r="A24" s="62" t="s">
        <v>30</v>
      </c>
      <c r="B24" s="66">
        <v>257</v>
      </c>
      <c r="C24" s="66">
        <v>513</v>
      </c>
      <c r="D24" s="66">
        <v>22</v>
      </c>
      <c r="E24" s="66">
        <v>792</v>
      </c>
    </row>
    <row r="25" spans="1:5" ht="11.25">
      <c r="A25" s="62" t="s">
        <v>31</v>
      </c>
      <c r="B25" s="66">
        <v>434</v>
      </c>
      <c r="C25" s="66">
        <v>1627</v>
      </c>
      <c r="D25" s="66">
        <v>44</v>
      </c>
      <c r="E25" s="66">
        <v>2105</v>
      </c>
    </row>
    <row r="26" spans="1:5" s="30" customFormat="1" ht="11.25">
      <c r="A26" s="52" t="s">
        <v>154</v>
      </c>
      <c r="B26" s="133">
        <v>1322</v>
      </c>
      <c r="C26" s="133">
        <v>3017</v>
      </c>
      <c r="D26" s="133">
        <v>99</v>
      </c>
      <c r="E26" s="133">
        <v>4438</v>
      </c>
    </row>
    <row r="27" spans="1:5" ht="11.25">
      <c r="A27" s="62" t="s">
        <v>32</v>
      </c>
      <c r="B27" s="66">
        <v>221</v>
      </c>
      <c r="C27" s="66">
        <v>909</v>
      </c>
      <c r="D27" s="66">
        <v>15</v>
      </c>
      <c r="E27" s="66">
        <v>1145</v>
      </c>
    </row>
    <row r="28" spans="1:5" ht="11.25">
      <c r="A28" s="62" t="s">
        <v>15</v>
      </c>
      <c r="B28" s="66">
        <v>156</v>
      </c>
      <c r="C28" s="66">
        <v>441</v>
      </c>
      <c r="D28" s="66">
        <v>29</v>
      </c>
      <c r="E28" s="66">
        <v>626</v>
      </c>
    </row>
    <row r="29" spans="1:5" ht="11.25">
      <c r="A29" s="62" t="s">
        <v>18</v>
      </c>
      <c r="B29" s="66">
        <v>195</v>
      </c>
      <c r="C29" s="66">
        <v>424</v>
      </c>
      <c r="D29" s="66">
        <v>9</v>
      </c>
      <c r="E29" s="66">
        <v>628</v>
      </c>
    </row>
    <row r="30" spans="1:5" s="30" customFormat="1" ht="11.25">
      <c r="A30" s="52" t="s">
        <v>155</v>
      </c>
      <c r="B30" s="133">
        <v>572</v>
      </c>
      <c r="C30" s="133">
        <v>1774</v>
      </c>
      <c r="D30" s="133">
        <v>53</v>
      </c>
      <c r="E30" s="133">
        <v>2399</v>
      </c>
    </row>
    <row r="31" spans="1:5" s="30" customFormat="1" ht="11.25">
      <c r="A31" s="52" t="s">
        <v>156</v>
      </c>
      <c r="B31" s="133">
        <v>2794</v>
      </c>
      <c r="C31" s="133">
        <v>6461</v>
      </c>
      <c r="D31" s="133">
        <v>185</v>
      </c>
      <c r="E31" s="133">
        <v>9440</v>
      </c>
    </row>
    <row r="32" spans="1:5" ht="11.25">
      <c r="A32" s="52" t="s">
        <v>157</v>
      </c>
      <c r="B32" s="133">
        <v>6828</v>
      </c>
      <c r="C32" s="133">
        <v>11339</v>
      </c>
      <c r="D32" s="133">
        <v>297</v>
      </c>
      <c r="E32" s="133">
        <v>18464</v>
      </c>
    </row>
  </sheetData>
  <sheetProtection/>
  <printOptions/>
  <pageMargins left="0.75" right="0.75" top="1" bottom="1" header="0.5" footer="0.5"/>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tabColor indexed="10"/>
  </sheetPr>
  <dimension ref="A1:G34"/>
  <sheetViews>
    <sheetView zoomScalePageLayoutView="0" workbookViewId="0" topLeftCell="A1">
      <selection activeCell="A1" sqref="A1"/>
    </sheetView>
  </sheetViews>
  <sheetFormatPr defaultColWidth="9.00390625" defaultRowHeight="12.75"/>
  <cols>
    <col min="1" max="1" width="33.625" style="19" customWidth="1"/>
    <col min="2" max="7" width="11.625" style="19" customWidth="1"/>
    <col min="8" max="16384" width="9.125" style="19" customWidth="1"/>
  </cols>
  <sheetData>
    <row r="1" spans="1:7" s="30" customFormat="1" ht="11.25">
      <c r="A1" s="57" t="s">
        <v>298</v>
      </c>
      <c r="B1" s="21"/>
      <c r="C1" s="21"/>
      <c r="D1" s="21"/>
      <c r="E1" s="21"/>
      <c r="F1" s="21"/>
      <c r="G1" s="21"/>
    </row>
    <row r="2" spans="1:7" ht="11.25">
      <c r="A2" s="164" t="s">
        <v>244</v>
      </c>
      <c r="B2" s="169" t="s">
        <v>299</v>
      </c>
      <c r="C2" s="169"/>
      <c r="D2" s="169"/>
      <c r="E2" s="169"/>
      <c r="F2" s="169"/>
      <c r="G2" s="174"/>
    </row>
    <row r="3" spans="1:7" ht="11.25">
      <c r="A3" s="165"/>
      <c r="B3" s="169" t="s">
        <v>36</v>
      </c>
      <c r="C3" s="169" t="s">
        <v>300</v>
      </c>
      <c r="D3" s="169"/>
      <c r="E3" s="169"/>
      <c r="F3" s="169"/>
      <c r="G3" s="174"/>
    </row>
    <row r="4" spans="1:7" ht="22.5">
      <c r="A4" s="177"/>
      <c r="B4" s="169"/>
      <c r="C4" s="2" t="s">
        <v>301</v>
      </c>
      <c r="D4" s="2" t="s">
        <v>302</v>
      </c>
      <c r="E4" s="2" t="s">
        <v>303</v>
      </c>
      <c r="F4" s="2" t="s">
        <v>36</v>
      </c>
      <c r="G4" s="25" t="s">
        <v>202</v>
      </c>
    </row>
    <row r="5" spans="1:7" ht="11.25">
      <c r="A5" s="62" t="s">
        <v>4</v>
      </c>
      <c r="B5" s="19">
        <v>67</v>
      </c>
      <c r="C5" s="19">
        <v>25</v>
      </c>
      <c r="D5" s="19">
        <v>30</v>
      </c>
      <c r="E5" s="19">
        <v>7</v>
      </c>
      <c r="F5" s="19">
        <v>62</v>
      </c>
      <c r="G5" s="1">
        <v>92.53731343283582</v>
      </c>
    </row>
    <row r="6" spans="1:7" ht="11.25">
      <c r="A6" s="62" t="s">
        <v>5</v>
      </c>
      <c r="B6" s="19">
        <v>52</v>
      </c>
      <c r="C6" s="19">
        <v>17</v>
      </c>
      <c r="D6" s="19">
        <v>16</v>
      </c>
      <c r="E6" s="19">
        <v>13</v>
      </c>
      <c r="F6" s="19">
        <v>46</v>
      </c>
      <c r="G6" s="1">
        <v>88.46153846153845</v>
      </c>
    </row>
    <row r="7" spans="1:7" s="30" customFormat="1" ht="11.25">
      <c r="A7" s="52" t="s">
        <v>148</v>
      </c>
      <c r="B7" s="30">
        <v>119</v>
      </c>
      <c r="C7" s="30">
        <v>42</v>
      </c>
      <c r="D7" s="30">
        <v>46</v>
      </c>
      <c r="E7" s="30">
        <v>20</v>
      </c>
      <c r="F7" s="30">
        <v>108</v>
      </c>
      <c r="G7" s="140">
        <v>90.75630252100841</v>
      </c>
    </row>
    <row r="8" spans="1:7" ht="11.25">
      <c r="A8" s="62" t="s">
        <v>6</v>
      </c>
      <c r="B8" s="19">
        <v>28</v>
      </c>
      <c r="C8" s="19">
        <v>9</v>
      </c>
      <c r="D8" s="19">
        <v>10</v>
      </c>
      <c r="E8" s="19">
        <v>4</v>
      </c>
      <c r="F8" s="19">
        <v>23</v>
      </c>
      <c r="G8" s="1">
        <v>82.14285714285714</v>
      </c>
    </row>
    <row r="9" spans="1:7" ht="11.25">
      <c r="A9" s="62" t="s">
        <v>26</v>
      </c>
      <c r="B9" s="19">
        <v>16</v>
      </c>
      <c r="C9" s="19">
        <v>5</v>
      </c>
      <c r="D9" s="19">
        <v>2</v>
      </c>
      <c r="E9" s="19">
        <v>4</v>
      </c>
      <c r="F9" s="19">
        <v>11</v>
      </c>
      <c r="G9" s="1">
        <v>68.75</v>
      </c>
    </row>
    <row r="10" spans="1:7" ht="11.25">
      <c r="A10" s="62" t="s">
        <v>7</v>
      </c>
      <c r="B10" s="19">
        <v>19</v>
      </c>
      <c r="C10" s="19">
        <v>3</v>
      </c>
      <c r="D10" s="19">
        <v>7</v>
      </c>
      <c r="E10" s="19">
        <v>4</v>
      </c>
      <c r="F10" s="19">
        <v>14</v>
      </c>
      <c r="G10" s="1">
        <v>73.68421052631578</v>
      </c>
    </row>
    <row r="11" spans="1:7" s="30" customFormat="1" ht="11.25">
      <c r="A11" s="52" t="s">
        <v>149</v>
      </c>
      <c r="B11" s="30">
        <v>63</v>
      </c>
      <c r="C11" s="30">
        <v>17</v>
      </c>
      <c r="D11" s="30">
        <v>19</v>
      </c>
      <c r="E11" s="30">
        <v>12</v>
      </c>
      <c r="F11" s="30">
        <v>48</v>
      </c>
      <c r="G11" s="140">
        <v>76.19047619047619</v>
      </c>
    </row>
    <row r="12" spans="1:7" ht="11.25">
      <c r="A12" s="62" t="s">
        <v>27</v>
      </c>
      <c r="B12" s="19">
        <v>20</v>
      </c>
      <c r="C12" s="19">
        <v>10</v>
      </c>
      <c r="D12" s="19">
        <v>5</v>
      </c>
      <c r="E12" s="19">
        <v>0</v>
      </c>
      <c r="F12" s="19">
        <v>15</v>
      </c>
      <c r="G12" s="1">
        <v>75</v>
      </c>
    </row>
    <row r="13" spans="1:7" ht="11.25">
      <c r="A13" s="62" t="s">
        <v>8</v>
      </c>
      <c r="B13" s="19">
        <v>8</v>
      </c>
      <c r="C13" s="19">
        <v>3</v>
      </c>
      <c r="D13" s="19">
        <v>1</v>
      </c>
      <c r="E13" s="19">
        <v>2</v>
      </c>
      <c r="F13" s="19">
        <v>6</v>
      </c>
      <c r="G13" s="1">
        <v>75</v>
      </c>
    </row>
    <row r="14" spans="1:7" ht="11.25">
      <c r="A14" s="62" t="s">
        <v>9</v>
      </c>
      <c r="B14" s="19">
        <v>16</v>
      </c>
      <c r="C14" s="19">
        <v>3</v>
      </c>
      <c r="D14" s="19">
        <v>7</v>
      </c>
      <c r="E14" s="19">
        <v>3</v>
      </c>
      <c r="F14" s="19">
        <v>13</v>
      </c>
      <c r="G14" s="1">
        <v>81.25</v>
      </c>
    </row>
    <row r="15" spans="1:7" s="30" customFormat="1" ht="11.25">
      <c r="A15" s="52" t="s">
        <v>150</v>
      </c>
      <c r="B15" s="30">
        <v>44</v>
      </c>
      <c r="C15" s="30">
        <v>16</v>
      </c>
      <c r="D15" s="30">
        <v>13</v>
      </c>
      <c r="E15" s="30">
        <v>5</v>
      </c>
      <c r="F15" s="30">
        <v>34</v>
      </c>
      <c r="G15" s="140">
        <v>77.27272727272727</v>
      </c>
    </row>
    <row r="16" spans="1:7" ht="11.25">
      <c r="A16" s="62" t="s">
        <v>10</v>
      </c>
      <c r="B16" s="19">
        <v>24</v>
      </c>
      <c r="C16" s="19">
        <v>8</v>
      </c>
      <c r="D16" s="19">
        <v>5</v>
      </c>
      <c r="E16" s="19">
        <v>7</v>
      </c>
      <c r="F16" s="19">
        <v>20</v>
      </c>
      <c r="G16" s="1">
        <v>83.33333333333334</v>
      </c>
    </row>
    <row r="17" spans="1:7" ht="11.25">
      <c r="A17" s="62" t="s">
        <v>11</v>
      </c>
      <c r="B17" s="19">
        <v>32</v>
      </c>
      <c r="C17" s="19">
        <v>11</v>
      </c>
      <c r="D17" s="19">
        <v>5</v>
      </c>
      <c r="E17" s="19">
        <v>11</v>
      </c>
      <c r="F17" s="19">
        <v>27</v>
      </c>
      <c r="G17" s="1">
        <v>84.375</v>
      </c>
    </row>
    <row r="18" spans="1:7" ht="11.25">
      <c r="A18" s="62" t="s">
        <v>12</v>
      </c>
      <c r="B18" s="19">
        <v>16</v>
      </c>
      <c r="C18" s="19">
        <v>3</v>
      </c>
      <c r="D18" s="19">
        <v>8</v>
      </c>
      <c r="E18" s="19">
        <v>5</v>
      </c>
      <c r="F18" s="19">
        <v>16</v>
      </c>
      <c r="G18" s="1">
        <v>100</v>
      </c>
    </row>
    <row r="19" spans="1:7" s="30" customFormat="1" ht="11.25">
      <c r="A19" s="52" t="s">
        <v>151</v>
      </c>
      <c r="B19" s="30">
        <v>72</v>
      </c>
      <c r="C19" s="30">
        <v>22</v>
      </c>
      <c r="D19" s="30">
        <v>18</v>
      </c>
      <c r="E19" s="30">
        <v>23</v>
      </c>
      <c r="F19" s="30">
        <v>63</v>
      </c>
      <c r="G19" s="140">
        <v>87.5</v>
      </c>
    </row>
    <row r="20" spans="1:7" s="30" customFormat="1" ht="11.25">
      <c r="A20" s="52" t="s">
        <v>152</v>
      </c>
      <c r="B20" s="30">
        <v>179</v>
      </c>
      <c r="C20" s="30">
        <v>55</v>
      </c>
      <c r="D20" s="30">
        <v>50</v>
      </c>
      <c r="E20" s="30">
        <v>40</v>
      </c>
      <c r="F20" s="30">
        <v>145</v>
      </c>
      <c r="G20" s="140">
        <v>81.00558659217877</v>
      </c>
    </row>
    <row r="21" spans="1:7" ht="11.25">
      <c r="A21" s="62" t="s">
        <v>28</v>
      </c>
      <c r="B21" s="19">
        <v>57</v>
      </c>
      <c r="C21" s="19">
        <v>33</v>
      </c>
      <c r="D21" s="19">
        <v>10</v>
      </c>
      <c r="E21" s="19">
        <v>7</v>
      </c>
      <c r="F21" s="19">
        <v>50</v>
      </c>
      <c r="G21" s="1">
        <v>87.71929824561403</v>
      </c>
    </row>
    <row r="22" spans="1:7" ht="11.25">
      <c r="A22" s="62" t="s">
        <v>13</v>
      </c>
      <c r="B22" s="19">
        <v>21</v>
      </c>
      <c r="C22" s="19">
        <v>7</v>
      </c>
      <c r="D22" s="19">
        <v>7</v>
      </c>
      <c r="E22" s="19">
        <v>3</v>
      </c>
      <c r="F22" s="19">
        <v>17</v>
      </c>
      <c r="G22" s="1">
        <v>80.95238095238095</v>
      </c>
    </row>
    <row r="23" spans="1:7" ht="11.25">
      <c r="A23" s="62" t="s">
        <v>14</v>
      </c>
      <c r="B23" s="19">
        <v>21</v>
      </c>
      <c r="C23" s="19">
        <v>9</v>
      </c>
      <c r="D23" s="19">
        <v>3</v>
      </c>
      <c r="E23" s="19">
        <v>9</v>
      </c>
      <c r="F23" s="19">
        <v>21</v>
      </c>
      <c r="G23" s="1">
        <v>100</v>
      </c>
    </row>
    <row r="24" spans="1:7" s="30" customFormat="1" ht="11.25">
      <c r="A24" s="52" t="s">
        <v>153</v>
      </c>
      <c r="B24" s="30">
        <v>99</v>
      </c>
      <c r="C24" s="30">
        <v>49</v>
      </c>
      <c r="D24" s="30">
        <v>20</v>
      </c>
      <c r="E24" s="30">
        <v>19</v>
      </c>
      <c r="F24" s="30">
        <v>88</v>
      </c>
      <c r="G24" s="140">
        <v>88.88888888888889</v>
      </c>
    </row>
    <row r="25" spans="1:7" ht="11.25">
      <c r="A25" s="62" t="s">
        <v>29</v>
      </c>
      <c r="B25" s="19">
        <v>43</v>
      </c>
      <c r="C25" s="19">
        <v>4</v>
      </c>
      <c r="D25" s="19">
        <v>29</v>
      </c>
      <c r="E25" s="19">
        <v>6</v>
      </c>
      <c r="F25" s="19">
        <v>39</v>
      </c>
      <c r="G25" s="1">
        <v>90.69767441860465</v>
      </c>
    </row>
    <row r="26" spans="1:7" ht="11.25">
      <c r="A26" s="62" t="s">
        <v>30</v>
      </c>
      <c r="B26" s="19">
        <v>28</v>
      </c>
      <c r="C26" s="19">
        <v>12</v>
      </c>
      <c r="D26" s="19">
        <v>9</v>
      </c>
      <c r="E26" s="19">
        <v>3</v>
      </c>
      <c r="F26" s="19">
        <v>24</v>
      </c>
      <c r="G26" s="1">
        <v>85.71428571428571</v>
      </c>
    </row>
    <row r="27" spans="1:7" ht="11.25">
      <c r="A27" s="62" t="s">
        <v>31</v>
      </c>
      <c r="B27" s="19">
        <v>58</v>
      </c>
      <c r="C27" s="19">
        <v>13</v>
      </c>
      <c r="D27" s="19">
        <v>30</v>
      </c>
      <c r="E27" s="19">
        <v>13</v>
      </c>
      <c r="F27" s="19">
        <v>56</v>
      </c>
      <c r="G27" s="1">
        <v>96.55172413793103</v>
      </c>
    </row>
    <row r="28" spans="1:7" s="30" customFormat="1" ht="11.25">
      <c r="A28" s="52" t="s">
        <v>154</v>
      </c>
      <c r="B28" s="30">
        <v>129</v>
      </c>
      <c r="C28" s="30">
        <v>29</v>
      </c>
      <c r="D28" s="30">
        <v>68</v>
      </c>
      <c r="E28" s="30">
        <v>22</v>
      </c>
      <c r="F28" s="30">
        <v>119</v>
      </c>
      <c r="G28" s="140">
        <v>92.24806201550388</v>
      </c>
    </row>
    <row r="29" spans="1:7" ht="11.25">
      <c r="A29" s="62" t="s">
        <v>32</v>
      </c>
      <c r="B29" s="19">
        <v>32</v>
      </c>
      <c r="C29" s="19">
        <v>17</v>
      </c>
      <c r="D29" s="19">
        <v>6</v>
      </c>
      <c r="E29" s="19">
        <v>4</v>
      </c>
      <c r="F29" s="19">
        <v>27</v>
      </c>
      <c r="G29" s="1">
        <v>84.375</v>
      </c>
    </row>
    <row r="30" spans="1:7" ht="11.25">
      <c r="A30" s="62" t="s">
        <v>15</v>
      </c>
      <c r="B30" s="19">
        <v>25</v>
      </c>
      <c r="C30" s="19">
        <v>17</v>
      </c>
      <c r="D30" s="19">
        <v>0</v>
      </c>
      <c r="E30" s="19">
        <v>4</v>
      </c>
      <c r="F30" s="19">
        <v>21</v>
      </c>
      <c r="G30" s="1">
        <v>84</v>
      </c>
    </row>
    <row r="31" spans="1:7" ht="11.25">
      <c r="A31" s="62" t="s">
        <v>18</v>
      </c>
      <c r="B31" s="19">
        <v>20</v>
      </c>
      <c r="C31" s="19">
        <v>12</v>
      </c>
      <c r="D31" s="19">
        <v>2</v>
      </c>
      <c r="E31" s="19">
        <v>2</v>
      </c>
      <c r="F31" s="19">
        <v>16</v>
      </c>
      <c r="G31" s="1">
        <v>80</v>
      </c>
    </row>
    <row r="32" spans="1:7" s="30" customFormat="1" ht="11.25">
      <c r="A32" s="52" t="s">
        <v>155</v>
      </c>
      <c r="B32" s="30">
        <v>77</v>
      </c>
      <c r="C32" s="30">
        <v>46</v>
      </c>
      <c r="D32" s="30">
        <v>8</v>
      </c>
      <c r="E32" s="30">
        <v>10</v>
      </c>
      <c r="F32" s="30">
        <v>64</v>
      </c>
      <c r="G32" s="140">
        <v>83.11688311688312</v>
      </c>
    </row>
    <row r="33" spans="1:7" ht="11.25">
      <c r="A33" s="52" t="s">
        <v>156</v>
      </c>
      <c r="B33" s="30">
        <v>305</v>
      </c>
      <c r="C33" s="30">
        <v>124</v>
      </c>
      <c r="D33" s="30">
        <v>96</v>
      </c>
      <c r="E33" s="30">
        <v>51</v>
      </c>
      <c r="F33" s="30">
        <v>271</v>
      </c>
      <c r="G33" s="140">
        <v>88.85245901639345</v>
      </c>
    </row>
    <row r="34" spans="1:7" ht="11.25">
      <c r="A34" s="52" t="s">
        <v>157</v>
      </c>
      <c r="B34" s="30">
        <v>603</v>
      </c>
      <c r="C34" s="30">
        <v>221</v>
      </c>
      <c r="D34" s="30">
        <v>192</v>
      </c>
      <c r="E34" s="30">
        <v>111</v>
      </c>
      <c r="F34" s="30">
        <v>524</v>
      </c>
      <c r="G34" s="140">
        <v>86.89883913764511</v>
      </c>
    </row>
  </sheetData>
  <sheetProtection/>
  <mergeCells count="4">
    <mergeCell ref="A2:A4"/>
    <mergeCell ref="C3:G3"/>
    <mergeCell ref="B2:G2"/>
    <mergeCell ref="B3:B4"/>
  </mergeCells>
  <printOptions/>
  <pageMargins left="0.75" right="0.75" top="1" bottom="1" header="0.5" footer="0.5"/>
  <pageSetup cellComments="atEnd"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indexed="10"/>
  </sheetPr>
  <dimension ref="A1:M39"/>
  <sheetViews>
    <sheetView zoomScalePageLayoutView="0" workbookViewId="0" topLeftCell="A1">
      <selection activeCell="A1" sqref="A1"/>
    </sheetView>
  </sheetViews>
  <sheetFormatPr defaultColWidth="9.00390625" defaultRowHeight="12.75"/>
  <cols>
    <col min="1" max="1" width="31.625" style="19" customWidth="1"/>
    <col min="2" max="2" width="11.375" style="19" customWidth="1"/>
    <col min="3" max="3" width="8.875" style="19" customWidth="1"/>
    <col min="4" max="5" width="10.875" style="19" customWidth="1"/>
    <col min="6" max="6" width="8.875" style="19" customWidth="1"/>
    <col min="7" max="7" width="10.625" style="19" customWidth="1"/>
    <col min="8" max="13" width="8.875" style="19" customWidth="1"/>
    <col min="14" max="16384" width="9.125" style="19" customWidth="1"/>
  </cols>
  <sheetData>
    <row r="1" spans="1:12" s="30" customFormat="1" ht="11.25">
      <c r="A1" s="57" t="s">
        <v>304</v>
      </c>
      <c r="B1" s="21"/>
      <c r="C1" s="21"/>
      <c r="D1" s="21"/>
      <c r="E1" s="21"/>
      <c r="F1" s="21"/>
      <c r="G1" s="21"/>
      <c r="H1" s="21"/>
      <c r="I1" s="21"/>
      <c r="J1" s="21"/>
      <c r="K1" s="21"/>
      <c r="L1" s="21"/>
    </row>
    <row r="2" spans="1:13" ht="67.5">
      <c r="A2" s="31" t="s">
        <v>305</v>
      </c>
      <c r="B2" s="2" t="s">
        <v>163</v>
      </c>
      <c r="C2" s="2" t="s">
        <v>164</v>
      </c>
      <c r="D2" s="2" t="s">
        <v>165</v>
      </c>
      <c r="E2" s="2" t="s">
        <v>166</v>
      </c>
      <c r="F2" s="2" t="s">
        <v>167</v>
      </c>
      <c r="G2" s="2" t="s">
        <v>168</v>
      </c>
      <c r="H2" s="2" t="s">
        <v>169</v>
      </c>
      <c r="I2" s="2" t="s">
        <v>170</v>
      </c>
      <c r="J2" s="2" t="s">
        <v>171</v>
      </c>
      <c r="K2" s="2" t="s">
        <v>172</v>
      </c>
      <c r="L2" s="2" t="s">
        <v>173</v>
      </c>
      <c r="M2" s="25" t="s">
        <v>60</v>
      </c>
    </row>
    <row r="3" spans="1:13" ht="11.25">
      <c r="A3" s="181" t="s">
        <v>244</v>
      </c>
      <c r="B3" s="181"/>
      <c r="C3" s="181"/>
      <c r="D3" s="181"/>
      <c r="E3" s="181"/>
      <c r="F3" s="181"/>
      <c r="G3" s="181"/>
      <c r="H3" s="181"/>
      <c r="I3" s="181"/>
      <c r="J3" s="181"/>
      <c r="K3" s="181"/>
      <c r="L3" s="181"/>
      <c r="M3" s="181"/>
    </row>
    <row r="4" spans="1:13" ht="11.25">
      <c r="A4" s="62" t="s">
        <v>4</v>
      </c>
      <c r="B4" s="29">
        <v>1141</v>
      </c>
      <c r="C4" s="29">
        <v>352</v>
      </c>
      <c r="D4" s="29">
        <v>64</v>
      </c>
      <c r="E4" s="29">
        <v>72</v>
      </c>
      <c r="F4" s="29">
        <v>24</v>
      </c>
      <c r="G4" s="29">
        <v>309</v>
      </c>
      <c r="H4" s="29">
        <v>66</v>
      </c>
      <c r="I4" s="29">
        <v>117</v>
      </c>
      <c r="J4" s="29">
        <v>43</v>
      </c>
      <c r="K4" s="29">
        <v>24</v>
      </c>
      <c r="L4" s="29">
        <v>84</v>
      </c>
      <c r="M4" s="29">
        <v>2296</v>
      </c>
    </row>
    <row r="5" spans="1:13" ht="11.25">
      <c r="A5" s="62" t="s">
        <v>5</v>
      </c>
      <c r="B5" s="29">
        <v>56</v>
      </c>
      <c r="C5" s="29">
        <v>127</v>
      </c>
      <c r="D5" s="29">
        <v>22</v>
      </c>
      <c r="E5" s="29">
        <v>63</v>
      </c>
      <c r="F5" s="18" t="s">
        <v>19</v>
      </c>
      <c r="G5" s="29">
        <v>64</v>
      </c>
      <c r="H5" s="29">
        <v>34</v>
      </c>
      <c r="I5" s="29">
        <v>26</v>
      </c>
      <c r="J5" s="18" t="s">
        <v>19</v>
      </c>
      <c r="K5" s="29">
        <v>27</v>
      </c>
      <c r="L5" s="18" t="s">
        <v>19</v>
      </c>
      <c r="M5" s="29">
        <v>419</v>
      </c>
    </row>
    <row r="6" spans="1:13" s="30" customFormat="1" ht="11.25">
      <c r="A6" s="52" t="s">
        <v>148</v>
      </c>
      <c r="B6" s="72">
        <v>1197</v>
      </c>
      <c r="C6" s="72">
        <v>479</v>
      </c>
      <c r="D6" s="72">
        <v>86</v>
      </c>
      <c r="E6" s="72">
        <v>135</v>
      </c>
      <c r="F6" s="72">
        <v>24</v>
      </c>
      <c r="G6" s="72">
        <v>373</v>
      </c>
      <c r="H6" s="72">
        <v>100</v>
      </c>
      <c r="I6" s="72">
        <v>143</v>
      </c>
      <c r="J6" s="72">
        <v>43</v>
      </c>
      <c r="K6" s="72">
        <v>51</v>
      </c>
      <c r="L6" s="72">
        <v>84</v>
      </c>
      <c r="M6" s="72">
        <v>2715</v>
      </c>
    </row>
    <row r="7" spans="1:13" ht="11.25">
      <c r="A7" s="62" t="s">
        <v>6</v>
      </c>
      <c r="B7" s="29">
        <v>36</v>
      </c>
      <c r="C7" s="29">
        <v>155</v>
      </c>
      <c r="D7" s="18" t="s">
        <v>19</v>
      </c>
      <c r="E7" s="18" t="s">
        <v>19</v>
      </c>
      <c r="F7" s="18" t="s">
        <v>19</v>
      </c>
      <c r="G7" s="29">
        <v>152</v>
      </c>
      <c r="H7" s="18" t="s">
        <v>19</v>
      </c>
      <c r="I7" s="29">
        <v>25</v>
      </c>
      <c r="J7" s="18" t="s">
        <v>19</v>
      </c>
      <c r="K7" s="29">
        <v>40</v>
      </c>
      <c r="L7" s="18" t="s">
        <v>19</v>
      </c>
      <c r="M7" s="29">
        <v>408</v>
      </c>
    </row>
    <row r="8" spans="1:13" ht="11.25">
      <c r="A8" s="62" t="s">
        <v>26</v>
      </c>
      <c r="B8" s="29">
        <v>140</v>
      </c>
      <c r="C8" s="29">
        <v>91</v>
      </c>
      <c r="D8" s="18" t="s">
        <v>19</v>
      </c>
      <c r="E8" s="29">
        <v>64</v>
      </c>
      <c r="F8" s="18" t="s">
        <v>19</v>
      </c>
      <c r="G8" s="18">
        <v>32</v>
      </c>
      <c r="H8" s="18" t="s">
        <v>19</v>
      </c>
      <c r="I8" s="18" t="s">
        <v>19</v>
      </c>
      <c r="J8" s="18" t="s">
        <v>19</v>
      </c>
      <c r="K8" s="29">
        <v>1</v>
      </c>
      <c r="L8" s="29">
        <v>12</v>
      </c>
      <c r="M8" s="29">
        <v>340</v>
      </c>
    </row>
    <row r="9" spans="1:13" ht="11.25">
      <c r="A9" s="62" t="s">
        <v>7</v>
      </c>
      <c r="B9" s="18" t="s">
        <v>19</v>
      </c>
      <c r="C9" s="29">
        <v>95</v>
      </c>
      <c r="D9" s="18" t="s">
        <v>19</v>
      </c>
      <c r="E9" s="18" t="s">
        <v>19</v>
      </c>
      <c r="F9" s="18" t="s">
        <v>19</v>
      </c>
      <c r="G9" s="18">
        <v>12</v>
      </c>
      <c r="H9" s="29">
        <v>24</v>
      </c>
      <c r="I9" s="18" t="s">
        <v>19</v>
      </c>
      <c r="J9" s="29">
        <v>12</v>
      </c>
      <c r="K9" s="29">
        <v>6</v>
      </c>
      <c r="L9" s="29">
        <v>12</v>
      </c>
      <c r="M9" s="29">
        <v>161</v>
      </c>
    </row>
    <row r="10" spans="1:13" s="30" customFormat="1" ht="11.25">
      <c r="A10" s="52" t="s">
        <v>149</v>
      </c>
      <c r="B10" s="72">
        <v>176</v>
      </c>
      <c r="C10" s="72">
        <v>341</v>
      </c>
      <c r="D10" s="18" t="s">
        <v>19</v>
      </c>
      <c r="E10" s="72">
        <v>64</v>
      </c>
      <c r="F10" s="18" t="s">
        <v>19</v>
      </c>
      <c r="G10" s="72">
        <v>196</v>
      </c>
      <c r="H10" s="72">
        <v>24</v>
      </c>
      <c r="I10" s="72">
        <v>25</v>
      </c>
      <c r="J10" s="72">
        <v>12</v>
      </c>
      <c r="K10" s="72">
        <v>47</v>
      </c>
      <c r="L10" s="72">
        <v>24</v>
      </c>
      <c r="M10" s="72">
        <v>909</v>
      </c>
    </row>
    <row r="11" spans="1:13" ht="11.25">
      <c r="A11" s="62" t="s">
        <v>27</v>
      </c>
      <c r="B11" s="29">
        <v>96</v>
      </c>
      <c r="C11" s="29">
        <v>69</v>
      </c>
      <c r="D11" s="18" t="s">
        <v>19</v>
      </c>
      <c r="E11" s="29">
        <v>15</v>
      </c>
      <c r="F11" s="18" t="s">
        <v>19</v>
      </c>
      <c r="G11" s="29">
        <v>88</v>
      </c>
      <c r="H11" s="29">
        <v>10</v>
      </c>
      <c r="I11" s="29">
        <v>38</v>
      </c>
      <c r="J11" s="18" t="s">
        <v>19</v>
      </c>
      <c r="K11" s="18">
        <v>18</v>
      </c>
      <c r="L11" s="18" t="s">
        <v>19</v>
      </c>
      <c r="M11" s="29">
        <v>334</v>
      </c>
    </row>
    <row r="12" spans="1:13" ht="11.25">
      <c r="A12" s="62" t="s">
        <v>8</v>
      </c>
      <c r="B12" s="29">
        <v>112</v>
      </c>
      <c r="C12" s="29">
        <v>60</v>
      </c>
      <c r="D12" s="18" t="s">
        <v>19</v>
      </c>
      <c r="E12" s="18" t="s">
        <v>19</v>
      </c>
      <c r="F12" s="18" t="s">
        <v>19</v>
      </c>
      <c r="G12" s="29">
        <v>34</v>
      </c>
      <c r="H12" s="18" t="s">
        <v>19</v>
      </c>
      <c r="I12" s="18" t="s">
        <v>19</v>
      </c>
      <c r="J12" s="18" t="s">
        <v>19</v>
      </c>
      <c r="K12" s="29">
        <v>59</v>
      </c>
      <c r="L12" s="29">
        <v>12</v>
      </c>
      <c r="M12" s="29">
        <v>277</v>
      </c>
    </row>
    <row r="13" spans="1:13" ht="11.25">
      <c r="A13" s="62" t="s">
        <v>9</v>
      </c>
      <c r="B13" s="29">
        <v>100</v>
      </c>
      <c r="C13" s="29">
        <v>120</v>
      </c>
      <c r="D13" s="29">
        <v>10</v>
      </c>
      <c r="E13" s="29">
        <v>48</v>
      </c>
      <c r="F13" s="29">
        <v>8</v>
      </c>
      <c r="G13" s="29">
        <v>16</v>
      </c>
      <c r="H13" s="29">
        <v>16</v>
      </c>
      <c r="I13" s="18" t="s">
        <v>19</v>
      </c>
      <c r="J13" s="29">
        <v>11</v>
      </c>
      <c r="K13" s="29">
        <v>12</v>
      </c>
      <c r="L13" s="29">
        <v>8</v>
      </c>
      <c r="M13" s="29">
        <v>349</v>
      </c>
    </row>
    <row r="14" spans="1:13" s="30" customFormat="1" ht="11.25">
      <c r="A14" s="52" t="s">
        <v>150</v>
      </c>
      <c r="B14" s="72">
        <v>308</v>
      </c>
      <c r="C14" s="72">
        <v>249</v>
      </c>
      <c r="D14" s="72">
        <v>10</v>
      </c>
      <c r="E14" s="72">
        <v>63</v>
      </c>
      <c r="F14" s="72">
        <v>8</v>
      </c>
      <c r="G14" s="72">
        <v>138</v>
      </c>
      <c r="H14" s="72">
        <v>26</v>
      </c>
      <c r="I14" s="72">
        <v>38</v>
      </c>
      <c r="J14" s="72">
        <v>11</v>
      </c>
      <c r="K14" s="72">
        <v>89</v>
      </c>
      <c r="L14" s="72">
        <v>20</v>
      </c>
      <c r="M14" s="72">
        <v>960</v>
      </c>
    </row>
    <row r="15" spans="1:13" ht="11.25">
      <c r="A15" s="62" t="s">
        <v>10</v>
      </c>
      <c r="B15" s="29">
        <v>36</v>
      </c>
      <c r="C15" s="29">
        <v>108</v>
      </c>
      <c r="D15" s="18" t="s">
        <v>19</v>
      </c>
      <c r="E15" s="29">
        <v>16</v>
      </c>
      <c r="F15" s="18" t="s">
        <v>19</v>
      </c>
      <c r="G15" s="29">
        <v>28</v>
      </c>
      <c r="H15" s="29">
        <v>42</v>
      </c>
      <c r="I15" s="29">
        <v>23</v>
      </c>
      <c r="J15" s="18" t="s">
        <v>19</v>
      </c>
      <c r="K15" s="29">
        <v>30</v>
      </c>
      <c r="L15" s="29">
        <v>12</v>
      </c>
      <c r="M15" s="29">
        <v>295</v>
      </c>
    </row>
    <row r="16" spans="1:13" ht="11.25">
      <c r="A16" s="62" t="s">
        <v>11</v>
      </c>
      <c r="B16" s="29">
        <v>144</v>
      </c>
      <c r="C16" s="29">
        <v>82</v>
      </c>
      <c r="D16" s="18" t="s">
        <v>19</v>
      </c>
      <c r="E16" s="29">
        <v>32</v>
      </c>
      <c r="F16" s="18" t="s">
        <v>19</v>
      </c>
      <c r="G16" s="29">
        <v>115</v>
      </c>
      <c r="H16" s="29">
        <v>56</v>
      </c>
      <c r="I16" s="18" t="s">
        <v>19</v>
      </c>
      <c r="J16" s="18" t="s">
        <v>19</v>
      </c>
      <c r="K16" s="18" t="s">
        <v>19</v>
      </c>
      <c r="L16" s="29">
        <v>24</v>
      </c>
      <c r="M16" s="29">
        <v>453</v>
      </c>
    </row>
    <row r="17" spans="1:13" ht="11.25">
      <c r="A17" s="62" t="s">
        <v>12</v>
      </c>
      <c r="B17" s="29">
        <v>102</v>
      </c>
      <c r="C17" s="29">
        <v>69</v>
      </c>
      <c r="D17" s="18" t="s">
        <v>19</v>
      </c>
      <c r="E17" s="18">
        <v>16</v>
      </c>
      <c r="F17" s="18" t="s">
        <v>19</v>
      </c>
      <c r="G17" s="29">
        <v>12</v>
      </c>
      <c r="H17" s="29">
        <v>52</v>
      </c>
      <c r="I17" s="18" t="s">
        <v>19</v>
      </c>
      <c r="J17" s="18" t="s">
        <v>19</v>
      </c>
      <c r="K17" s="18" t="s">
        <v>19</v>
      </c>
      <c r="L17" s="18" t="s">
        <v>19</v>
      </c>
      <c r="M17" s="29">
        <v>251</v>
      </c>
    </row>
    <row r="18" spans="1:13" s="30" customFormat="1" ht="11.25">
      <c r="A18" s="52" t="s">
        <v>151</v>
      </c>
      <c r="B18" s="72">
        <v>282</v>
      </c>
      <c r="C18" s="72">
        <v>259</v>
      </c>
      <c r="D18" s="18" t="s">
        <v>19</v>
      </c>
      <c r="E18" s="72">
        <v>64</v>
      </c>
      <c r="F18" s="18" t="s">
        <v>19</v>
      </c>
      <c r="G18" s="72">
        <v>155</v>
      </c>
      <c r="H18" s="72">
        <v>150</v>
      </c>
      <c r="I18" s="72">
        <v>23</v>
      </c>
      <c r="J18" s="18" t="s">
        <v>19</v>
      </c>
      <c r="K18" s="72">
        <v>30</v>
      </c>
      <c r="L18" s="72">
        <v>36</v>
      </c>
      <c r="M18" s="72">
        <v>999</v>
      </c>
    </row>
    <row r="19" spans="1:13" s="30" customFormat="1" ht="11.25">
      <c r="A19" s="52" t="s">
        <v>152</v>
      </c>
      <c r="B19" s="72">
        <v>766</v>
      </c>
      <c r="C19" s="72">
        <v>849</v>
      </c>
      <c r="D19" s="72">
        <v>10</v>
      </c>
      <c r="E19" s="72">
        <v>191</v>
      </c>
      <c r="F19" s="72">
        <v>8</v>
      </c>
      <c r="G19" s="72">
        <v>489</v>
      </c>
      <c r="H19" s="72">
        <v>200</v>
      </c>
      <c r="I19" s="72">
        <v>86</v>
      </c>
      <c r="J19" s="72">
        <v>23</v>
      </c>
      <c r="K19" s="72">
        <v>166</v>
      </c>
      <c r="L19" s="72">
        <v>80</v>
      </c>
      <c r="M19" s="72">
        <v>2868</v>
      </c>
    </row>
    <row r="20" spans="1:13" ht="11.25">
      <c r="A20" s="62" t="s">
        <v>28</v>
      </c>
      <c r="B20" s="29">
        <v>188</v>
      </c>
      <c r="C20" s="29">
        <v>221</v>
      </c>
      <c r="D20" s="18" t="s">
        <v>19</v>
      </c>
      <c r="E20" s="18" t="s">
        <v>19</v>
      </c>
      <c r="F20" s="18" t="s">
        <v>19</v>
      </c>
      <c r="G20" s="29">
        <v>64</v>
      </c>
      <c r="H20" s="29">
        <v>104</v>
      </c>
      <c r="I20" s="29">
        <v>12</v>
      </c>
      <c r="J20" s="29">
        <v>6</v>
      </c>
      <c r="K20" s="29">
        <v>3</v>
      </c>
      <c r="L20" s="29">
        <v>42</v>
      </c>
      <c r="M20" s="29">
        <v>640</v>
      </c>
    </row>
    <row r="21" spans="1:13" ht="11.25">
      <c r="A21" s="62" t="s">
        <v>13</v>
      </c>
      <c r="B21" s="29">
        <v>24</v>
      </c>
      <c r="C21" s="29">
        <v>104</v>
      </c>
      <c r="D21" s="18" t="s">
        <v>19</v>
      </c>
      <c r="E21" s="18" t="s">
        <v>19</v>
      </c>
      <c r="F21" s="18" t="s">
        <v>19</v>
      </c>
      <c r="G21" s="29">
        <v>16</v>
      </c>
      <c r="H21" s="29">
        <v>8</v>
      </c>
      <c r="I21" s="18" t="s">
        <v>19</v>
      </c>
      <c r="J21" s="18" t="s">
        <v>19</v>
      </c>
      <c r="K21" s="18" t="s">
        <v>19</v>
      </c>
      <c r="L21" s="29">
        <v>15</v>
      </c>
      <c r="M21" s="29">
        <v>167</v>
      </c>
    </row>
    <row r="22" spans="1:13" ht="11.25">
      <c r="A22" s="62" t="s">
        <v>14</v>
      </c>
      <c r="B22" s="29">
        <v>115</v>
      </c>
      <c r="C22" s="18" t="s">
        <v>19</v>
      </c>
      <c r="D22" s="18" t="s">
        <v>19</v>
      </c>
      <c r="E22" s="18" t="s">
        <v>19</v>
      </c>
      <c r="F22" s="18" t="s">
        <v>19</v>
      </c>
      <c r="G22" s="29">
        <v>36</v>
      </c>
      <c r="H22" s="18" t="s">
        <v>19</v>
      </c>
      <c r="I22" s="18" t="s">
        <v>19</v>
      </c>
      <c r="J22" s="18" t="s">
        <v>19</v>
      </c>
      <c r="K22" s="18" t="s">
        <v>19</v>
      </c>
      <c r="L22" s="29">
        <v>12</v>
      </c>
      <c r="M22" s="29">
        <v>163</v>
      </c>
    </row>
    <row r="23" spans="1:13" s="30" customFormat="1" ht="11.25">
      <c r="A23" s="52" t="s">
        <v>153</v>
      </c>
      <c r="B23" s="72">
        <v>327</v>
      </c>
      <c r="C23" s="72">
        <v>325</v>
      </c>
      <c r="D23" s="18" t="s">
        <v>19</v>
      </c>
      <c r="E23" s="18" t="s">
        <v>19</v>
      </c>
      <c r="F23" s="18" t="s">
        <v>19</v>
      </c>
      <c r="G23" s="72">
        <v>116</v>
      </c>
      <c r="H23" s="72">
        <v>112</v>
      </c>
      <c r="I23" s="72">
        <v>12</v>
      </c>
      <c r="J23" s="72">
        <v>6</v>
      </c>
      <c r="K23" s="72">
        <v>3</v>
      </c>
      <c r="L23" s="72">
        <v>69</v>
      </c>
      <c r="M23" s="72">
        <v>970</v>
      </c>
    </row>
    <row r="24" spans="1:13" ht="11.25">
      <c r="A24" s="62" t="s">
        <v>29</v>
      </c>
      <c r="B24" s="29">
        <v>136</v>
      </c>
      <c r="C24" s="29">
        <v>449</v>
      </c>
      <c r="D24" s="18" t="s">
        <v>19</v>
      </c>
      <c r="E24" s="18" t="s">
        <v>19</v>
      </c>
      <c r="F24" s="29">
        <v>24</v>
      </c>
      <c r="G24" s="29">
        <v>56</v>
      </c>
      <c r="H24" s="29">
        <v>104</v>
      </c>
      <c r="I24" s="18" t="s">
        <v>19</v>
      </c>
      <c r="J24" s="18" t="s">
        <v>19</v>
      </c>
      <c r="K24" s="18" t="s">
        <v>19</v>
      </c>
      <c r="L24" s="29">
        <v>10</v>
      </c>
      <c r="M24" s="29">
        <v>779</v>
      </c>
    </row>
    <row r="25" spans="1:13" ht="11.25">
      <c r="A25" s="62" t="s">
        <v>30</v>
      </c>
      <c r="B25" s="18" t="s">
        <v>19</v>
      </c>
      <c r="C25" s="29">
        <v>184</v>
      </c>
      <c r="D25" s="18" t="s">
        <v>19</v>
      </c>
      <c r="E25" s="29">
        <v>32</v>
      </c>
      <c r="F25" s="18" t="s">
        <v>19</v>
      </c>
      <c r="G25" s="29">
        <v>8</v>
      </c>
      <c r="H25" s="29">
        <v>64</v>
      </c>
      <c r="I25" s="18" t="s">
        <v>19</v>
      </c>
      <c r="J25" s="29">
        <v>12</v>
      </c>
      <c r="K25" s="18" t="s">
        <v>19</v>
      </c>
      <c r="L25" s="29">
        <v>15</v>
      </c>
      <c r="M25" s="29">
        <v>315</v>
      </c>
    </row>
    <row r="26" spans="1:13" ht="11.25">
      <c r="A26" s="62" t="s">
        <v>31</v>
      </c>
      <c r="B26" s="29">
        <v>240</v>
      </c>
      <c r="C26" s="29">
        <v>300</v>
      </c>
      <c r="D26" s="18" t="s">
        <v>19</v>
      </c>
      <c r="E26" s="18" t="s">
        <v>19</v>
      </c>
      <c r="F26" s="18" t="s">
        <v>19</v>
      </c>
      <c r="G26" s="29">
        <v>40</v>
      </c>
      <c r="H26" s="29">
        <v>40</v>
      </c>
      <c r="I26" s="29">
        <v>22</v>
      </c>
      <c r="J26" s="18" t="s">
        <v>19</v>
      </c>
      <c r="K26" s="18" t="s">
        <v>19</v>
      </c>
      <c r="L26" s="29">
        <v>20</v>
      </c>
      <c r="M26" s="29">
        <v>662</v>
      </c>
    </row>
    <row r="27" spans="1:13" s="30" customFormat="1" ht="11.25">
      <c r="A27" s="52" t="s">
        <v>154</v>
      </c>
      <c r="B27" s="72">
        <v>376</v>
      </c>
      <c r="C27" s="72">
        <v>933</v>
      </c>
      <c r="D27" s="18" t="s">
        <v>19</v>
      </c>
      <c r="E27" s="72">
        <v>32</v>
      </c>
      <c r="F27" s="72">
        <v>24</v>
      </c>
      <c r="G27" s="72">
        <v>104</v>
      </c>
      <c r="H27" s="72">
        <v>208</v>
      </c>
      <c r="I27" s="72">
        <v>22</v>
      </c>
      <c r="J27" s="72">
        <v>12</v>
      </c>
      <c r="K27" s="18" t="s">
        <v>19</v>
      </c>
      <c r="L27" s="72">
        <v>45</v>
      </c>
      <c r="M27" s="72">
        <v>1756</v>
      </c>
    </row>
    <row r="28" spans="1:13" ht="11.25">
      <c r="A28" s="62" t="s">
        <v>32</v>
      </c>
      <c r="B28" s="29">
        <v>72</v>
      </c>
      <c r="C28" s="29">
        <v>64</v>
      </c>
      <c r="D28" s="18" t="s">
        <v>19</v>
      </c>
      <c r="E28" s="29">
        <v>48</v>
      </c>
      <c r="F28" s="29">
        <v>24</v>
      </c>
      <c r="G28" s="29">
        <v>66</v>
      </c>
      <c r="H28" s="29">
        <v>30</v>
      </c>
      <c r="I28" s="18" t="s">
        <v>19</v>
      </c>
      <c r="J28" s="29">
        <v>12</v>
      </c>
      <c r="K28" s="29">
        <v>8</v>
      </c>
      <c r="L28" s="29">
        <v>10</v>
      </c>
      <c r="M28" s="29">
        <v>334</v>
      </c>
    </row>
    <row r="29" spans="1:13" ht="11.25">
      <c r="A29" s="62" t="s">
        <v>15</v>
      </c>
      <c r="B29" s="29">
        <v>22</v>
      </c>
      <c r="C29" s="29">
        <v>78</v>
      </c>
      <c r="D29" s="18" t="s">
        <v>19</v>
      </c>
      <c r="E29" s="18" t="s">
        <v>19</v>
      </c>
      <c r="F29" s="29">
        <v>24</v>
      </c>
      <c r="G29" s="29">
        <v>12</v>
      </c>
      <c r="H29" s="29">
        <v>20</v>
      </c>
      <c r="I29" s="18" t="s">
        <v>19</v>
      </c>
      <c r="J29" s="18" t="s">
        <v>19</v>
      </c>
      <c r="K29" s="29">
        <v>46</v>
      </c>
      <c r="L29" s="29">
        <v>12</v>
      </c>
      <c r="M29" s="29">
        <v>214</v>
      </c>
    </row>
    <row r="30" spans="1:13" ht="11.25">
      <c r="A30" s="62" t="s">
        <v>18</v>
      </c>
      <c r="B30" s="29">
        <v>94</v>
      </c>
      <c r="C30" s="29">
        <v>60</v>
      </c>
      <c r="D30" s="18" t="s">
        <v>19</v>
      </c>
      <c r="E30" s="18" t="s">
        <v>19</v>
      </c>
      <c r="F30" s="29">
        <v>8</v>
      </c>
      <c r="G30" s="29">
        <v>66</v>
      </c>
      <c r="H30" s="18" t="s">
        <v>19</v>
      </c>
      <c r="I30" s="18" t="s">
        <v>19</v>
      </c>
      <c r="J30" s="18" t="s">
        <v>19</v>
      </c>
      <c r="K30" s="29">
        <v>17</v>
      </c>
      <c r="L30" s="29">
        <v>12</v>
      </c>
      <c r="M30" s="29">
        <v>257</v>
      </c>
    </row>
    <row r="31" spans="1:13" s="30" customFormat="1" ht="11.25">
      <c r="A31" s="52" t="s">
        <v>155</v>
      </c>
      <c r="B31" s="72">
        <v>188</v>
      </c>
      <c r="C31" s="72">
        <v>202</v>
      </c>
      <c r="D31" s="18" t="s">
        <v>19</v>
      </c>
      <c r="E31" s="72">
        <v>48</v>
      </c>
      <c r="F31" s="72">
        <v>56</v>
      </c>
      <c r="G31" s="72">
        <v>144</v>
      </c>
      <c r="H31" s="72">
        <v>50</v>
      </c>
      <c r="I31" s="18" t="s">
        <v>19</v>
      </c>
      <c r="J31" s="72">
        <v>12</v>
      </c>
      <c r="K31" s="72">
        <v>71</v>
      </c>
      <c r="L31" s="72">
        <v>34</v>
      </c>
      <c r="M31" s="72">
        <v>805</v>
      </c>
    </row>
    <row r="32" spans="1:13" s="30" customFormat="1" ht="11.25">
      <c r="A32" s="52" t="s">
        <v>156</v>
      </c>
      <c r="B32" s="72">
        <v>891</v>
      </c>
      <c r="C32" s="72">
        <v>1460</v>
      </c>
      <c r="D32" s="18" t="s">
        <v>19</v>
      </c>
      <c r="E32" s="72">
        <v>80</v>
      </c>
      <c r="F32" s="72">
        <v>80</v>
      </c>
      <c r="G32" s="72">
        <v>364</v>
      </c>
      <c r="H32" s="72">
        <v>370</v>
      </c>
      <c r="I32" s="72">
        <v>34</v>
      </c>
      <c r="J32" s="72">
        <v>30</v>
      </c>
      <c r="K32" s="72">
        <v>74</v>
      </c>
      <c r="L32" s="72">
        <v>148</v>
      </c>
      <c r="M32" s="72">
        <v>3531</v>
      </c>
    </row>
    <row r="33" spans="1:13" s="30" customFormat="1" ht="11.25">
      <c r="A33" s="52" t="s">
        <v>157</v>
      </c>
      <c r="B33" s="72">
        <v>2854</v>
      </c>
      <c r="C33" s="72">
        <v>2788</v>
      </c>
      <c r="D33" s="72">
        <v>96</v>
      </c>
      <c r="E33" s="72">
        <v>406</v>
      </c>
      <c r="F33" s="72">
        <v>112</v>
      </c>
      <c r="G33" s="72">
        <v>1226</v>
      </c>
      <c r="H33" s="72">
        <v>670</v>
      </c>
      <c r="I33" s="72">
        <v>263</v>
      </c>
      <c r="J33" s="72">
        <v>96</v>
      </c>
      <c r="K33" s="72">
        <v>291</v>
      </c>
      <c r="L33" s="72">
        <v>312</v>
      </c>
      <c r="M33" s="72">
        <v>9114</v>
      </c>
    </row>
    <row r="34" spans="1:13" ht="11.25">
      <c r="A34" s="172" t="s">
        <v>306</v>
      </c>
      <c r="B34" s="172"/>
      <c r="C34" s="172"/>
      <c r="D34" s="172"/>
      <c r="E34" s="172"/>
      <c r="F34" s="172"/>
      <c r="G34" s="172"/>
      <c r="H34" s="172"/>
      <c r="I34" s="172"/>
      <c r="J34" s="172"/>
      <c r="K34" s="172"/>
      <c r="L34" s="172"/>
      <c r="M34" s="172"/>
    </row>
    <row r="35" spans="1:13" ht="11.25">
      <c r="A35" s="62" t="s">
        <v>307</v>
      </c>
      <c r="B35" s="29">
        <v>1307</v>
      </c>
      <c r="C35" s="29">
        <v>404</v>
      </c>
      <c r="D35" s="18">
        <v>64</v>
      </c>
      <c r="E35" s="18">
        <v>358</v>
      </c>
      <c r="F35" s="29">
        <v>66</v>
      </c>
      <c r="G35" s="29">
        <v>48</v>
      </c>
      <c r="H35" s="29">
        <v>24</v>
      </c>
      <c r="I35" s="18">
        <v>140</v>
      </c>
      <c r="J35" s="18">
        <v>46</v>
      </c>
      <c r="K35" s="29">
        <v>47</v>
      </c>
      <c r="L35" s="29">
        <v>84</v>
      </c>
      <c r="M35" s="29">
        <f>SUM(B35:L35)</f>
        <v>2588</v>
      </c>
    </row>
    <row r="36" spans="1:13" ht="11.25">
      <c r="A36" s="62" t="s">
        <v>308</v>
      </c>
      <c r="B36" s="29">
        <v>172</v>
      </c>
      <c r="C36" s="29">
        <v>534</v>
      </c>
      <c r="D36" s="18" t="s">
        <v>19</v>
      </c>
      <c r="E36" s="18">
        <v>33</v>
      </c>
      <c r="F36" s="18" t="s">
        <v>19</v>
      </c>
      <c r="G36" s="29">
        <v>16</v>
      </c>
      <c r="H36" s="29">
        <v>32</v>
      </c>
      <c r="I36" s="18" t="s">
        <v>19</v>
      </c>
      <c r="J36" s="18" t="s">
        <v>19</v>
      </c>
      <c r="K36" s="29">
        <v>16</v>
      </c>
      <c r="L36" s="29">
        <v>24</v>
      </c>
      <c r="M36" s="29">
        <f>SUM(B36:L36)</f>
        <v>827</v>
      </c>
    </row>
    <row r="37" spans="1:13" ht="11.25">
      <c r="A37" s="62" t="s">
        <v>309</v>
      </c>
      <c r="B37" s="29">
        <v>40</v>
      </c>
      <c r="C37" s="29">
        <v>82</v>
      </c>
      <c r="D37" s="18" t="s">
        <v>19</v>
      </c>
      <c r="E37" s="18" t="s">
        <v>19</v>
      </c>
      <c r="F37" s="18" t="s">
        <v>19</v>
      </c>
      <c r="G37" s="29">
        <v>16</v>
      </c>
      <c r="H37" s="18" t="s">
        <v>19</v>
      </c>
      <c r="I37" s="18">
        <v>26</v>
      </c>
      <c r="J37" s="18">
        <v>20</v>
      </c>
      <c r="K37" s="18" t="s">
        <v>19</v>
      </c>
      <c r="L37" s="18" t="s">
        <v>19</v>
      </c>
      <c r="M37" s="29">
        <f>SUM(B37:L37)</f>
        <v>184</v>
      </c>
    </row>
    <row r="38" spans="1:13" ht="11.25">
      <c r="A38" s="62" t="s">
        <v>310</v>
      </c>
      <c r="B38" s="29">
        <v>20</v>
      </c>
      <c r="C38" s="18" t="s">
        <v>19</v>
      </c>
      <c r="D38" s="18" t="s">
        <v>19</v>
      </c>
      <c r="E38" s="18">
        <v>24</v>
      </c>
      <c r="F38" s="18" t="s">
        <v>19</v>
      </c>
      <c r="G38" s="29">
        <v>216</v>
      </c>
      <c r="H38" s="18" t="s">
        <v>19</v>
      </c>
      <c r="I38" s="18" t="s">
        <v>19</v>
      </c>
      <c r="J38" s="18">
        <v>27</v>
      </c>
      <c r="K38" s="18" t="s">
        <v>19</v>
      </c>
      <c r="L38" s="18" t="s">
        <v>19</v>
      </c>
      <c r="M38" s="29">
        <f>SUM(B38:L38)</f>
        <v>287</v>
      </c>
    </row>
    <row r="39" spans="1:13" ht="11.25">
      <c r="A39" s="62" t="s">
        <v>311</v>
      </c>
      <c r="B39" s="29">
        <v>1315</v>
      </c>
      <c r="C39" s="29">
        <v>1768</v>
      </c>
      <c r="D39" s="18">
        <v>32</v>
      </c>
      <c r="E39" s="18">
        <v>811</v>
      </c>
      <c r="F39" s="29">
        <v>604</v>
      </c>
      <c r="G39" s="29">
        <v>110</v>
      </c>
      <c r="H39" s="29">
        <v>56</v>
      </c>
      <c r="I39" s="18">
        <v>97</v>
      </c>
      <c r="J39" s="18">
        <v>156</v>
      </c>
      <c r="K39" s="29">
        <v>75</v>
      </c>
      <c r="L39" s="29">
        <v>204</v>
      </c>
      <c r="M39" s="29">
        <f>SUM(B39:L39)</f>
        <v>5228</v>
      </c>
    </row>
  </sheetData>
  <sheetProtection/>
  <mergeCells count="2">
    <mergeCell ref="A3:M3"/>
    <mergeCell ref="A34:M34"/>
  </mergeCells>
  <printOptions/>
  <pageMargins left="0.75" right="0.75" top="1" bottom="1" header="0.5" footer="0.5"/>
  <pageSetup cellComments="atEnd"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indexed="10"/>
  </sheetPr>
  <dimension ref="A1:I34"/>
  <sheetViews>
    <sheetView zoomScalePageLayoutView="0" workbookViewId="0" topLeftCell="A1">
      <selection activeCell="G21" sqref="G21"/>
    </sheetView>
  </sheetViews>
  <sheetFormatPr defaultColWidth="9.00390625" defaultRowHeight="12.75"/>
  <cols>
    <col min="1" max="1" width="33.75390625" style="19" customWidth="1"/>
    <col min="2" max="9" width="11.00390625" style="19" customWidth="1"/>
    <col min="10" max="16384" width="9.125" style="19" customWidth="1"/>
  </cols>
  <sheetData>
    <row r="1" spans="1:9" s="30" customFormat="1" ht="11.25">
      <c r="A1" s="57" t="s">
        <v>312</v>
      </c>
      <c r="B1" s="21"/>
      <c r="C1" s="21"/>
      <c r="D1" s="21"/>
      <c r="E1" s="21"/>
      <c r="F1" s="21"/>
      <c r="G1" s="21"/>
      <c r="H1" s="21"/>
      <c r="I1" s="21"/>
    </row>
    <row r="2" spans="1:9" ht="11.25">
      <c r="A2" s="164" t="s">
        <v>244</v>
      </c>
      <c r="B2" s="174" t="s">
        <v>299</v>
      </c>
      <c r="C2" s="175"/>
      <c r="D2" s="175"/>
      <c r="E2" s="175"/>
      <c r="F2" s="175"/>
      <c r="G2" s="176"/>
      <c r="H2" s="174" t="s">
        <v>313</v>
      </c>
      <c r="I2" s="175"/>
    </row>
    <row r="3" spans="1:9" ht="11.25">
      <c r="A3" s="165"/>
      <c r="B3" s="183" t="s">
        <v>36</v>
      </c>
      <c r="C3" s="174" t="s">
        <v>314</v>
      </c>
      <c r="D3" s="175"/>
      <c r="E3" s="175"/>
      <c r="F3" s="175"/>
      <c r="G3" s="176"/>
      <c r="H3" s="183" t="s">
        <v>315</v>
      </c>
      <c r="I3" s="170" t="s">
        <v>316</v>
      </c>
    </row>
    <row r="4" spans="1:9" ht="22.5">
      <c r="A4" s="177"/>
      <c r="B4" s="184"/>
      <c r="C4" s="2" t="s">
        <v>301</v>
      </c>
      <c r="D4" s="2" t="s">
        <v>302</v>
      </c>
      <c r="E4" s="2" t="s">
        <v>303</v>
      </c>
      <c r="F4" s="2" t="s">
        <v>36</v>
      </c>
      <c r="G4" s="2" t="s">
        <v>202</v>
      </c>
      <c r="H4" s="184"/>
      <c r="I4" s="171"/>
    </row>
    <row r="5" spans="1:9" ht="11.25">
      <c r="A5" s="62" t="s">
        <v>4</v>
      </c>
      <c r="B5" s="141">
        <v>1477</v>
      </c>
      <c r="C5" s="141">
        <v>454</v>
      </c>
      <c r="D5" s="141">
        <v>133</v>
      </c>
      <c r="E5" s="141">
        <v>288</v>
      </c>
      <c r="F5" s="141">
        <v>875</v>
      </c>
      <c r="G5" s="142">
        <v>59.241706161137444</v>
      </c>
      <c r="H5" s="141">
        <v>207</v>
      </c>
      <c r="I5" s="141">
        <v>25</v>
      </c>
    </row>
    <row r="6" spans="1:9" ht="11.25">
      <c r="A6" s="62" t="s">
        <v>5</v>
      </c>
      <c r="B6" s="141">
        <v>305</v>
      </c>
      <c r="C6" s="141">
        <v>87</v>
      </c>
      <c r="D6" s="141">
        <v>33</v>
      </c>
      <c r="E6" s="141">
        <v>26</v>
      </c>
      <c r="F6" s="141">
        <v>146</v>
      </c>
      <c r="G6" s="142">
        <v>47.868852459016395</v>
      </c>
      <c r="H6" s="141">
        <v>63</v>
      </c>
      <c r="I6" s="141">
        <v>3</v>
      </c>
    </row>
    <row r="7" spans="1:9" s="30" customFormat="1" ht="11.25">
      <c r="A7" s="52" t="s">
        <v>148</v>
      </c>
      <c r="B7" s="143">
        <v>1782</v>
      </c>
      <c r="C7" s="143">
        <v>541</v>
      </c>
      <c r="D7" s="143">
        <v>166</v>
      </c>
      <c r="E7" s="143">
        <v>314</v>
      </c>
      <c r="F7" s="143">
        <v>1021</v>
      </c>
      <c r="G7" s="144">
        <v>57.29517396184063</v>
      </c>
      <c r="H7" s="143">
        <v>270</v>
      </c>
      <c r="I7" s="143">
        <v>28</v>
      </c>
    </row>
    <row r="8" spans="1:9" ht="11.25">
      <c r="A8" s="62" t="s">
        <v>6</v>
      </c>
      <c r="B8" s="141">
        <v>188</v>
      </c>
      <c r="C8" s="141">
        <v>42</v>
      </c>
      <c r="D8" s="141">
        <v>14</v>
      </c>
      <c r="E8" s="141">
        <v>11</v>
      </c>
      <c r="F8" s="141">
        <v>67</v>
      </c>
      <c r="G8" s="142">
        <v>35.638297872340424</v>
      </c>
      <c r="H8" s="18">
        <v>7</v>
      </c>
      <c r="I8" s="18">
        <v>1</v>
      </c>
    </row>
    <row r="9" spans="1:9" ht="11.25">
      <c r="A9" s="62" t="s">
        <v>26</v>
      </c>
      <c r="B9" s="141">
        <v>220</v>
      </c>
      <c r="C9" s="141">
        <v>40</v>
      </c>
      <c r="D9" s="141">
        <v>39</v>
      </c>
      <c r="E9" s="141">
        <v>49</v>
      </c>
      <c r="F9" s="141">
        <v>128</v>
      </c>
      <c r="G9" s="142">
        <v>58.18181818181818</v>
      </c>
      <c r="H9" s="141">
        <v>32</v>
      </c>
      <c r="I9" s="18" t="s">
        <v>19</v>
      </c>
    </row>
    <row r="10" spans="1:9" ht="11.25">
      <c r="A10" s="62" t="s">
        <v>7</v>
      </c>
      <c r="B10" s="141">
        <v>90</v>
      </c>
      <c r="C10" s="141">
        <v>21</v>
      </c>
      <c r="D10" s="141">
        <v>9</v>
      </c>
      <c r="E10" s="141">
        <v>30</v>
      </c>
      <c r="F10" s="141">
        <v>60</v>
      </c>
      <c r="G10" s="142">
        <v>66.66666666666666</v>
      </c>
      <c r="H10" s="18">
        <v>105</v>
      </c>
      <c r="I10" s="18" t="s">
        <v>19</v>
      </c>
    </row>
    <row r="11" spans="1:9" s="30" customFormat="1" ht="11.25">
      <c r="A11" s="52" t="s">
        <v>149</v>
      </c>
      <c r="B11" s="143">
        <v>498</v>
      </c>
      <c r="C11" s="143">
        <v>103</v>
      </c>
      <c r="D11" s="143">
        <v>62</v>
      </c>
      <c r="E11" s="143">
        <v>90</v>
      </c>
      <c r="F11" s="143">
        <v>255</v>
      </c>
      <c r="G11" s="144">
        <v>51.204819277108435</v>
      </c>
      <c r="H11" s="143">
        <v>144</v>
      </c>
      <c r="I11" s="143">
        <v>1</v>
      </c>
    </row>
    <row r="12" spans="1:9" ht="11.25">
      <c r="A12" s="62" t="s">
        <v>27</v>
      </c>
      <c r="B12" s="141">
        <v>213</v>
      </c>
      <c r="C12" s="141">
        <v>33</v>
      </c>
      <c r="D12" s="141">
        <v>45</v>
      </c>
      <c r="E12" s="141">
        <v>46</v>
      </c>
      <c r="F12" s="141">
        <v>124</v>
      </c>
      <c r="G12" s="142">
        <v>58.21596244131455</v>
      </c>
      <c r="H12" s="18">
        <v>31</v>
      </c>
      <c r="I12" s="18">
        <v>4</v>
      </c>
    </row>
    <row r="13" spans="1:9" ht="11.25">
      <c r="A13" s="62" t="s">
        <v>8</v>
      </c>
      <c r="B13" s="141">
        <v>109</v>
      </c>
      <c r="C13" s="141">
        <v>21</v>
      </c>
      <c r="D13" s="141">
        <v>9</v>
      </c>
      <c r="E13" s="141">
        <v>24</v>
      </c>
      <c r="F13" s="141">
        <v>54</v>
      </c>
      <c r="G13" s="142">
        <v>49.54128440366973</v>
      </c>
      <c r="H13" s="141">
        <v>4</v>
      </c>
      <c r="I13" s="18">
        <v>1</v>
      </c>
    </row>
    <row r="14" spans="1:9" ht="11.25">
      <c r="A14" s="62" t="s">
        <v>9</v>
      </c>
      <c r="B14" s="141">
        <v>245</v>
      </c>
      <c r="C14" s="141">
        <v>63</v>
      </c>
      <c r="D14" s="141">
        <v>24</v>
      </c>
      <c r="E14" s="141">
        <v>24</v>
      </c>
      <c r="F14" s="141">
        <v>111</v>
      </c>
      <c r="G14" s="142">
        <v>45.30612244897959</v>
      </c>
      <c r="H14" s="141">
        <v>42</v>
      </c>
      <c r="I14" s="141">
        <v>2</v>
      </c>
    </row>
    <row r="15" spans="1:9" s="30" customFormat="1" ht="11.25">
      <c r="A15" s="52" t="s">
        <v>150</v>
      </c>
      <c r="B15" s="143">
        <v>567</v>
      </c>
      <c r="C15" s="143">
        <v>117</v>
      </c>
      <c r="D15" s="143">
        <v>78</v>
      </c>
      <c r="E15" s="143">
        <v>94</v>
      </c>
      <c r="F15" s="143">
        <v>289</v>
      </c>
      <c r="G15" s="144">
        <v>50.970017636684304</v>
      </c>
      <c r="H15" s="143">
        <v>77</v>
      </c>
      <c r="I15" s="143">
        <v>7</v>
      </c>
    </row>
    <row r="16" spans="1:9" ht="11.25">
      <c r="A16" s="62" t="s">
        <v>10</v>
      </c>
      <c r="B16" s="141">
        <v>167</v>
      </c>
      <c r="C16" s="141">
        <v>26</v>
      </c>
      <c r="D16" s="141">
        <v>24</v>
      </c>
      <c r="E16" s="141">
        <v>19</v>
      </c>
      <c r="F16" s="141">
        <v>69</v>
      </c>
      <c r="G16" s="142">
        <v>41.31736526946108</v>
      </c>
      <c r="H16" s="141">
        <v>9</v>
      </c>
      <c r="I16" s="18" t="s">
        <v>19</v>
      </c>
    </row>
    <row r="17" spans="1:9" ht="11.25">
      <c r="A17" s="62" t="s">
        <v>11</v>
      </c>
      <c r="B17" s="141">
        <v>267</v>
      </c>
      <c r="C17" s="141">
        <v>66</v>
      </c>
      <c r="D17" s="141">
        <v>6</v>
      </c>
      <c r="E17" s="141">
        <v>22</v>
      </c>
      <c r="F17" s="141">
        <v>94</v>
      </c>
      <c r="G17" s="142">
        <v>35.2059925093633</v>
      </c>
      <c r="H17" s="46">
        <v>55</v>
      </c>
      <c r="I17" s="18" t="s">
        <v>19</v>
      </c>
    </row>
    <row r="18" spans="1:9" ht="11.25">
      <c r="A18" s="62" t="s">
        <v>12</v>
      </c>
      <c r="B18" s="141">
        <v>161</v>
      </c>
      <c r="C18" s="141">
        <v>28</v>
      </c>
      <c r="D18" s="141">
        <v>21</v>
      </c>
      <c r="E18" s="141">
        <v>45</v>
      </c>
      <c r="F18" s="141">
        <v>94</v>
      </c>
      <c r="G18" s="142">
        <v>58.38509316770186</v>
      </c>
      <c r="H18" s="141">
        <v>16</v>
      </c>
      <c r="I18" s="141">
        <v>1</v>
      </c>
    </row>
    <row r="19" spans="1:9" s="30" customFormat="1" ht="11.25">
      <c r="A19" s="52" t="s">
        <v>151</v>
      </c>
      <c r="B19" s="143">
        <v>595</v>
      </c>
      <c r="C19" s="143">
        <v>120</v>
      </c>
      <c r="D19" s="143">
        <v>51</v>
      </c>
      <c r="E19" s="143">
        <v>86</v>
      </c>
      <c r="F19" s="143">
        <v>257</v>
      </c>
      <c r="G19" s="144">
        <v>43.19327731092437</v>
      </c>
      <c r="H19" s="143">
        <v>80</v>
      </c>
      <c r="I19" s="143">
        <v>1</v>
      </c>
    </row>
    <row r="20" spans="1:9" s="30" customFormat="1" ht="11.25">
      <c r="A20" s="52" t="s">
        <v>152</v>
      </c>
      <c r="B20" s="143">
        <v>1660</v>
      </c>
      <c r="C20" s="143">
        <v>340</v>
      </c>
      <c r="D20" s="143">
        <v>191</v>
      </c>
      <c r="E20" s="143">
        <v>270</v>
      </c>
      <c r="F20" s="143">
        <v>801</v>
      </c>
      <c r="G20" s="144">
        <v>48.25301204819277</v>
      </c>
      <c r="H20" s="143">
        <v>301</v>
      </c>
      <c r="I20" s="143">
        <v>9</v>
      </c>
    </row>
    <row r="21" spans="1:9" ht="11.25">
      <c r="A21" s="62" t="s">
        <v>28</v>
      </c>
      <c r="B21" s="141">
        <v>358</v>
      </c>
      <c r="C21" s="141">
        <v>92</v>
      </c>
      <c r="D21" s="141">
        <v>20</v>
      </c>
      <c r="E21" s="141">
        <v>35</v>
      </c>
      <c r="F21" s="141">
        <v>147</v>
      </c>
      <c r="G21" s="142">
        <v>41.06145251396648</v>
      </c>
      <c r="H21" s="29">
        <v>43</v>
      </c>
      <c r="I21" s="29">
        <v>3</v>
      </c>
    </row>
    <row r="22" spans="1:9" ht="11.25">
      <c r="A22" s="62" t="s">
        <v>13</v>
      </c>
      <c r="B22" s="141">
        <v>99</v>
      </c>
      <c r="C22" s="141">
        <v>24</v>
      </c>
      <c r="D22" s="141">
        <v>7</v>
      </c>
      <c r="E22" s="141">
        <v>4</v>
      </c>
      <c r="F22" s="141">
        <v>35</v>
      </c>
      <c r="G22" s="142">
        <v>35.35353535353536</v>
      </c>
      <c r="H22" s="141">
        <v>3</v>
      </c>
      <c r="I22" s="18" t="s">
        <v>19</v>
      </c>
    </row>
    <row r="23" spans="1:9" ht="11.25">
      <c r="A23" s="62" t="s">
        <v>14</v>
      </c>
      <c r="B23" s="141">
        <v>109</v>
      </c>
      <c r="C23" s="141">
        <v>21</v>
      </c>
      <c r="D23" s="141">
        <v>16</v>
      </c>
      <c r="E23" s="141">
        <v>3</v>
      </c>
      <c r="F23" s="141">
        <v>40</v>
      </c>
      <c r="G23" s="142">
        <v>36.69724770642202</v>
      </c>
      <c r="H23" s="18" t="s">
        <v>19</v>
      </c>
      <c r="I23" s="18" t="s">
        <v>19</v>
      </c>
    </row>
    <row r="24" spans="1:9" s="30" customFormat="1" ht="11.25">
      <c r="A24" s="52" t="s">
        <v>153</v>
      </c>
      <c r="B24" s="143">
        <v>566</v>
      </c>
      <c r="C24" s="143">
        <v>137</v>
      </c>
      <c r="D24" s="143">
        <v>43</v>
      </c>
      <c r="E24" s="143">
        <v>42</v>
      </c>
      <c r="F24" s="143">
        <v>222</v>
      </c>
      <c r="G24" s="144">
        <v>39.2226148409894</v>
      </c>
      <c r="H24" s="143">
        <v>46</v>
      </c>
      <c r="I24" s="143">
        <v>3</v>
      </c>
    </row>
    <row r="25" spans="1:9" ht="11.25">
      <c r="A25" s="62" t="s">
        <v>29</v>
      </c>
      <c r="B25" s="141">
        <v>460</v>
      </c>
      <c r="C25" s="141">
        <v>78</v>
      </c>
      <c r="D25" s="141">
        <v>55</v>
      </c>
      <c r="E25" s="141">
        <v>101</v>
      </c>
      <c r="F25" s="141">
        <v>234</v>
      </c>
      <c r="G25" s="142">
        <v>50.8695652173913</v>
      </c>
      <c r="H25" s="141">
        <v>48</v>
      </c>
      <c r="I25" s="141">
        <v>1</v>
      </c>
    </row>
    <row r="26" spans="1:9" ht="11.25">
      <c r="A26" s="62" t="s">
        <v>30</v>
      </c>
      <c r="B26" s="141">
        <v>193</v>
      </c>
      <c r="C26" s="141">
        <v>40</v>
      </c>
      <c r="D26" s="141">
        <v>24</v>
      </c>
      <c r="E26" s="141">
        <v>52</v>
      </c>
      <c r="F26" s="141">
        <v>116</v>
      </c>
      <c r="G26" s="142">
        <v>60.10362694300518</v>
      </c>
      <c r="H26" s="18">
        <v>9</v>
      </c>
      <c r="I26" s="18" t="s">
        <v>19</v>
      </c>
    </row>
    <row r="27" spans="1:9" ht="11.25">
      <c r="A27" s="62" t="s">
        <v>31</v>
      </c>
      <c r="B27" s="141">
        <v>342</v>
      </c>
      <c r="C27" s="141">
        <v>52</v>
      </c>
      <c r="D27" s="141">
        <v>54</v>
      </c>
      <c r="E27" s="141">
        <v>81</v>
      </c>
      <c r="F27" s="141">
        <v>187</v>
      </c>
      <c r="G27" s="142">
        <v>54.67836257309941</v>
      </c>
      <c r="H27" s="141">
        <v>6</v>
      </c>
      <c r="I27" s="18">
        <v>1</v>
      </c>
    </row>
    <row r="28" spans="1:9" s="30" customFormat="1" ht="11.25">
      <c r="A28" s="52" t="s">
        <v>154</v>
      </c>
      <c r="B28" s="143">
        <v>995</v>
      </c>
      <c r="C28" s="143">
        <v>170</v>
      </c>
      <c r="D28" s="143">
        <v>133</v>
      </c>
      <c r="E28" s="143">
        <v>234</v>
      </c>
      <c r="F28" s="143">
        <v>537</v>
      </c>
      <c r="G28" s="144">
        <v>53.96984924623116</v>
      </c>
      <c r="H28" s="143">
        <v>63</v>
      </c>
      <c r="I28" s="143">
        <v>2</v>
      </c>
    </row>
    <row r="29" spans="1:9" ht="11.25">
      <c r="A29" s="62" t="s">
        <v>32</v>
      </c>
      <c r="B29" s="141">
        <v>233</v>
      </c>
      <c r="C29" s="141">
        <v>53</v>
      </c>
      <c r="D29" s="141">
        <v>23</v>
      </c>
      <c r="E29" s="141">
        <v>36</v>
      </c>
      <c r="F29" s="141">
        <v>112</v>
      </c>
      <c r="G29" s="142">
        <v>48.06866952789699</v>
      </c>
      <c r="H29" s="141">
        <v>23</v>
      </c>
      <c r="I29" s="18" t="s">
        <v>19</v>
      </c>
    </row>
    <row r="30" spans="1:9" ht="11.25">
      <c r="A30" s="62" t="s">
        <v>15</v>
      </c>
      <c r="B30" s="141">
        <v>91</v>
      </c>
      <c r="C30" s="141">
        <v>23</v>
      </c>
      <c r="D30" s="18" t="s">
        <v>19</v>
      </c>
      <c r="E30" s="141">
        <v>3</v>
      </c>
      <c r="F30" s="141">
        <v>26</v>
      </c>
      <c r="G30" s="142">
        <v>28.57142857142857</v>
      </c>
      <c r="H30" s="18">
        <v>2</v>
      </c>
      <c r="I30" s="18" t="s">
        <v>19</v>
      </c>
    </row>
    <row r="31" spans="1:9" ht="11.25">
      <c r="A31" s="62" t="s">
        <v>18</v>
      </c>
      <c r="B31" s="141">
        <v>175</v>
      </c>
      <c r="C31" s="141">
        <v>45</v>
      </c>
      <c r="D31" s="141">
        <v>12</v>
      </c>
      <c r="E31" s="141">
        <v>54</v>
      </c>
      <c r="F31" s="141">
        <v>111</v>
      </c>
      <c r="G31" s="142">
        <v>63.42857142857142</v>
      </c>
      <c r="H31" s="18">
        <v>10</v>
      </c>
      <c r="I31" s="18" t="s">
        <v>19</v>
      </c>
    </row>
    <row r="32" spans="1:9" s="30" customFormat="1" ht="11.25">
      <c r="A32" s="52" t="s">
        <v>155</v>
      </c>
      <c r="B32" s="143">
        <v>499</v>
      </c>
      <c r="C32" s="143">
        <v>121</v>
      </c>
      <c r="D32" s="143">
        <v>35</v>
      </c>
      <c r="E32" s="143">
        <v>93</v>
      </c>
      <c r="F32" s="143">
        <v>249</v>
      </c>
      <c r="G32" s="144">
        <v>49.899799599198396</v>
      </c>
      <c r="H32" s="143">
        <v>35</v>
      </c>
      <c r="I32" s="18" t="s">
        <v>19</v>
      </c>
    </row>
    <row r="33" spans="1:9" ht="11.25">
      <c r="A33" s="52" t="s">
        <v>156</v>
      </c>
      <c r="B33" s="143">
        <v>2060</v>
      </c>
      <c r="C33" s="143">
        <v>428</v>
      </c>
      <c r="D33" s="143">
        <v>211</v>
      </c>
      <c r="E33" s="143">
        <v>369</v>
      </c>
      <c r="F33" s="143">
        <v>1008</v>
      </c>
      <c r="G33" s="144">
        <v>48.932038834951456</v>
      </c>
      <c r="H33" s="143">
        <v>144</v>
      </c>
      <c r="I33" s="143">
        <v>5</v>
      </c>
    </row>
    <row r="34" spans="1:9" ht="11.25">
      <c r="A34" s="52" t="s">
        <v>157</v>
      </c>
      <c r="B34" s="143">
        <v>5502</v>
      </c>
      <c r="C34" s="143">
        <v>1309</v>
      </c>
      <c r="D34" s="143">
        <v>568</v>
      </c>
      <c r="E34" s="143">
        <v>953</v>
      </c>
      <c r="F34" s="143">
        <v>2830</v>
      </c>
      <c r="G34" s="144">
        <v>51.43584151217739</v>
      </c>
      <c r="H34" s="143">
        <v>715</v>
      </c>
      <c r="I34" s="143">
        <v>42</v>
      </c>
    </row>
  </sheetData>
  <sheetProtection/>
  <mergeCells count="7">
    <mergeCell ref="C3:G3"/>
    <mergeCell ref="B2:G2"/>
    <mergeCell ref="A2:A4"/>
    <mergeCell ref="H2:I2"/>
    <mergeCell ref="B3:B4"/>
    <mergeCell ref="H3:H4"/>
    <mergeCell ref="I3:I4"/>
  </mergeCells>
  <printOptions/>
  <pageMargins left="0.75" right="0.75" top="1" bottom="1" header="0.5" footer="0.5"/>
  <pageSetup cellComments="atEnd"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1">
      <selection activeCell="H6" sqref="H6"/>
    </sheetView>
  </sheetViews>
  <sheetFormatPr defaultColWidth="9.00390625" defaultRowHeight="12.75"/>
  <cols>
    <col min="1" max="1" width="17.625" style="19" customWidth="1"/>
    <col min="2" max="2" width="9.875" style="19" customWidth="1"/>
    <col min="3" max="3" width="12.00390625" style="19" customWidth="1"/>
    <col min="4" max="4" width="11.875" style="19" customWidth="1"/>
    <col min="5" max="5" width="8.75390625" style="19" customWidth="1"/>
    <col min="6" max="6" width="12.75390625" style="19" customWidth="1"/>
    <col min="7" max="8" width="8.75390625" style="19" customWidth="1"/>
    <col min="9" max="16384" width="9.125" style="19" customWidth="1"/>
  </cols>
  <sheetData>
    <row r="1" spans="1:8" s="30" customFormat="1" ht="11.25">
      <c r="A1" s="20" t="s">
        <v>66</v>
      </c>
      <c r="B1" s="22"/>
      <c r="C1" s="22"/>
      <c r="D1" s="22"/>
      <c r="E1" s="22"/>
      <c r="F1" s="22"/>
      <c r="G1" s="22"/>
      <c r="H1" s="21"/>
    </row>
    <row r="2" spans="1:8" s="30" customFormat="1" ht="11.25">
      <c r="A2" s="164" t="s">
        <v>42</v>
      </c>
      <c r="B2" s="174" t="s">
        <v>67</v>
      </c>
      <c r="C2" s="175"/>
      <c r="D2" s="175"/>
      <c r="E2" s="175"/>
      <c r="F2" s="178"/>
      <c r="G2" s="179"/>
      <c r="H2" s="170" t="s">
        <v>36</v>
      </c>
    </row>
    <row r="3" spans="1:8" s="30" customFormat="1" ht="33.75">
      <c r="A3" s="177"/>
      <c r="B3" s="24" t="s">
        <v>68</v>
      </c>
      <c r="C3" s="24" t="s">
        <v>69</v>
      </c>
      <c r="D3" s="24" t="s">
        <v>70</v>
      </c>
      <c r="E3" s="24" t="s">
        <v>71</v>
      </c>
      <c r="F3" s="24" t="s">
        <v>72</v>
      </c>
      <c r="G3" s="24" t="s">
        <v>73</v>
      </c>
      <c r="H3" s="171"/>
    </row>
    <row r="4" spans="1:8" s="6" customFormat="1" ht="11.25">
      <c r="A4" s="12" t="s">
        <v>47</v>
      </c>
      <c r="B4" s="18">
        <v>6</v>
      </c>
      <c r="C4" s="18">
        <v>92</v>
      </c>
      <c r="D4" s="18">
        <v>2</v>
      </c>
      <c r="E4" s="18">
        <v>7</v>
      </c>
      <c r="F4" s="18">
        <v>25</v>
      </c>
      <c r="G4" s="18">
        <v>6</v>
      </c>
      <c r="H4" s="18">
        <v>138</v>
      </c>
    </row>
    <row r="5" spans="1:8" s="6" customFormat="1" ht="11.25">
      <c r="A5" s="12" t="s">
        <v>48</v>
      </c>
      <c r="B5" s="18">
        <v>31</v>
      </c>
      <c r="C5" s="18">
        <v>155</v>
      </c>
      <c r="D5" s="18">
        <v>4</v>
      </c>
      <c r="E5" s="18">
        <v>3</v>
      </c>
      <c r="F5" s="18">
        <v>24</v>
      </c>
      <c r="G5" s="18">
        <v>35</v>
      </c>
      <c r="H5" s="18">
        <v>252</v>
      </c>
    </row>
    <row r="6" spans="1:8" s="6" customFormat="1" ht="11.25">
      <c r="A6" s="13" t="s">
        <v>49</v>
      </c>
      <c r="B6" s="18">
        <v>129</v>
      </c>
      <c r="C6" s="18">
        <v>234</v>
      </c>
      <c r="D6" s="18">
        <v>35</v>
      </c>
      <c r="E6" s="18">
        <v>35</v>
      </c>
      <c r="F6" s="18">
        <v>118</v>
      </c>
      <c r="G6" s="18">
        <v>51</v>
      </c>
      <c r="H6" s="18">
        <v>602</v>
      </c>
    </row>
    <row r="7" spans="1:8" s="11" customFormat="1" ht="11.25">
      <c r="A7" s="14" t="s">
        <v>50</v>
      </c>
      <c r="B7" s="18">
        <v>58</v>
      </c>
      <c r="C7" s="18">
        <v>386</v>
      </c>
      <c r="D7" s="18">
        <v>38</v>
      </c>
      <c r="E7" s="18">
        <v>31</v>
      </c>
      <c r="F7" s="18">
        <v>46</v>
      </c>
      <c r="G7" s="18">
        <v>91</v>
      </c>
      <c r="H7" s="18">
        <v>650</v>
      </c>
    </row>
    <row r="8" spans="1:8" s="6" customFormat="1" ht="11.25">
      <c r="A8" s="14" t="s">
        <v>51</v>
      </c>
      <c r="B8" s="18">
        <v>38</v>
      </c>
      <c r="C8" s="18">
        <v>179</v>
      </c>
      <c r="D8" s="18">
        <v>13</v>
      </c>
      <c r="E8" s="18">
        <v>9</v>
      </c>
      <c r="F8" s="18">
        <v>21</v>
      </c>
      <c r="G8" s="18">
        <v>25</v>
      </c>
      <c r="H8" s="18">
        <v>285</v>
      </c>
    </row>
    <row r="9" spans="1:8" s="6" customFormat="1" ht="11.25">
      <c r="A9" s="14" t="s">
        <v>52</v>
      </c>
      <c r="B9" s="18">
        <v>7</v>
      </c>
      <c r="C9" s="18">
        <v>104</v>
      </c>
      <c r="D9" s="18">
        <v>8</v>
      </c>
      <c r="E9" s="18">
        <v>5</v>
      </c>
      <c r="F9" s="18">
        <v>10</v>
      </c>
      <c r="G9" s="18">
        <v>8</v>
      </c>
      <c r="H9" s="18">
        <v>142</v>
      </c>
    </row>
    <row r="10" spans="1:8" s="6" customFormat="1" ht="11.25">
      <c r="A10" s="14" t="s">
        <v>53</v>
      </c>
      <c r="B10" s="18">
        <v>16</v>
      </c>
      <c r="C10" s="18">
        <v>178</v>
      </c>
      <c r="D10" s="18">
        <v>1</v>
      </c>
      <c r="E10" s="18" t="s">
        <v>19</v>
      </c>
      <c r="F10" s="18">
        <v>5</v>
      </c>
      <c r="G10" s="18">
        <v>20</v>
      </c>
      <c r="H10" s="18">
        <v>220</v>
      </c>
    </row>
    <row r="11" spans="1:8" s="11" customFormat="1" ht="11.25">
      <c r="A11" s="14" t="s">
        <v>54</v>
      </c>
      <c r="B11" s="18">
        <v>10</v>
      </c>
      <c r="C11" s="18">
        <v>4</v>
      </c>
      <c r="D11" s="18">
        <v>1</v>
      </c>
      <c r="E11" s="18" t="s">
        <v>19</v>
      </c>
      <c r="F11" s="18" t="s">
        <v>19</v>
      </c>
      <c r="G11" s="18" t="s">
        <v>19</v>
      </c>
      <c r="H11" s="18">
        <v>15</v>
      </c>
    </row>
    <row r="12" spans="1:8" s="6" customFormat="1" ht="11.25">
      <c r="A12" s="15" t="s">
        <v>22</v>
      </c>
      <c r="B12" s="18" t="s">
        <v>19</v>
      </c>
      <c r="C12" s="18">
        <v>3</v>
      </c>
      <c r="D12" s="18">
        <v>1</v>
      </c>
      <c r="E12" s="18" t="s">
        <v>19</v>
      </c>
      <c r="F12" s="18">
        <v>2</v>
      </c>
      <c r="G12" s="18" t="s">
        <v>19</v>
      </c>
      <c r="H12" s="18">
        <v>6</v>
      </c>
    </row>
    <row r="13" spans="1:8" s="6" customFormat="1" ht="11.25">
      <c r="A13" s="16" t="s">
        <v>4</v>
      </c>
      <c r="B13" s="18">
        <v>91</v>
      </c>
      <c r="C13" s="18">
        <v>38</v>
      </c>
      <c r="D13" s="18">
        <v>2</v>
      </c>
      <c r="E13" s="18" t="s">
        <v>19</v>
      </c>
      <c r="F13" s="18">
        <v>35</v>
      </c>
      <c r="G13" s="18">
        <v>3</v>
      </c>
      <c r="H13" s="18">
        <v>169</v>
      </c>
    </row>
    <row r="14" spans="1:8" s="34" customFormat="1" ht="11.25">
      <c r="A14" s="32" t="s">
        <v>60</v>
      </c>
      <c r="B14" s="33">
        <v>386</v>
      </c>
      <c r="C14" s="33">
        <v>1373</v>
      </c>
      <c r="D14" s="33">
        <v>105</v>
      </c>
      <c r="E14" s="33">
        <v>90</v>
      </c>
      <c r="F14" s="33">
        <v>286</v>
      </c>
      <c r="G14" s="33">
        <v>239</v>
      </c>
      <c r="H14" s="33">
        <v>2479</v>
      </c>
    </row>
  </sheetData>
  <sheetProtection/>
  <mergeCells count="3">
    <mergeCell ref="A2:A3"/>
    <mergeCell ref="B2:G2"/>
    <mergeCell ref="H2:H3"/>
  </mergeCells>
  <printOptions/>
  <pageMargins left="0.75" right="0.75" top="1" bottom="1" header="0.5" footer="0.5"/>
  <pageSetup horizontalDpi="600" verticalDpi="600" orientation="portrait" paperSize="9" r:id="rId3"/>
  <legacyDrawing r:id="rId2"/>
</worksheet>
</file>

<file path=xl/worksheets/sheet40.xml><?xml version="1.0" encoding="utf-8"?>
<worksheet xmlns="http://schemas.openxmlformats.org/spreadsheetml/2006/main" xmlns:r="http://schemas.openxmlformats.org/officeDocument/2006/relationships">
  <sheetPr>
    <tabColor indexed="10"/>
  </sheetPr>
  <dimension ref="A1:G33"/>
  <sheetViews>
    <sheetView zoomScalePageLayoutView="0" workbookViewId="0" topLeftCell="A1">
      <selection activeCell="A1" sqref="A1"/>
    </sheetView>
  </sheetViews>
  <sheetFormatPr defaultColWidth="9.00390625" defaultRowHeight="12.75"/>
  <cols>
    <col min="1" max="1" width="36.125" style="105" customWidth="1"/>
    <col min="2" max="7" width="11.125" style="105" customWidth="1"/>
    <col min="8" max="16384" width="9.125" style="145" customWidth="1"/>
  </cols>
  <sheetData>
    <row r="1" spans="1:7" s="150" customFormat="1" ht="11.25">
      <c r="A1" s="114" t="s">
        <v>317</v>
      </c>
      <c r="B1" s="115"/>
      <c r="C1" s="115"/>
      <c r="D1" s="115"/>
      <c r="E1" s="115"/>
      <c r="F1" s="115"/>
      <c r="G1" s="115"/>
    </row>
    <row r="2" spans="1:7" ht="11.25">
      <c r="A2" s="164" t="s">
        <v>244</v>
      </c>
      <c r="B2" s="191" t="s">
        <v>318</v>
      </c>
      <c r="C2" s="192"/>
      <c r="D2" s="191" t="s">
        <v>296</v>
      </c>
      <c r="E2" s="211"/>
      <c r="F2" s="212" t="s">
        <v>60</v>
      </c>
      <c r="G2" s="209" t="s">
        <v>136</v>
      </c>
    </row>
    <row r="3" spans="1:7" ht="11.25">
      <c r="A3" s="177"/>
      <c r="B3" s="106" t="s">
        <v>36</v>
      </c>
      <c r="C3" s="104" t="s">
        <v>319</v>
      </c>
      <c r="D3" s="106" t="s">
        <v>36</v>
      </c>
      <c r="E3" s="104" t="s">
        <v>319</v>
      </c>
      <c r="F3" s="213"/>
      <c r="G3" s="210"/>
    </row>
    <row r="4" spans="1:7" s="147" customFormat="1" ht="11.25">
      <c r="A4" s="118" t="s">
        <v>4</v>
      </c>
      <c r="B4" s="146">
        <v>381</v>
      </c>
      <c r="C4" s="146">
        <v>135</v>
      </c>
      <c r="D4" s="146">
        <v>258</v>
      </c>
      <c r="E4" s="146">
        <v>115</v>
      </c>
      <c r="F4" s="146">
        <v>639</v>
      </c>
      <c r="G4" s="146">
        <v>250</v>
      </c>
    </row>
    <row r="5" spans="1:7" s="148" customFormat="1" ht="11.25">
      <c r="A5" s="118" t="s">
        <v>5</v>
      </c>
      <c r="B5" s="146">
        <v>71</v>
      </c>
      <c r="C5" s="146">
        <v>36</v>
      </c>
      <c r="D5" s="146">
        <v>182</v>
      </c>
      <c r="E5" s="146">
        <v>88</v>
      </c>
      <c r="F5" s="146">
        <v>253</v>
      </c>
      <c r="G5" s="146">
        <v>124</v>
      </c>
    </row>
    <row r="6" spans="1:7" s="148" customFormat="1" ht="11.25">
      <c r="A6" s="52" t="s">
        <v>148</v>
      </c>
      <c r="B6" s="149">
        <v>452</v>
      </c>
      <c r="C6" s="149">
        <v>171</v>
      </c>
      <c r="D6" s="149">
        <v>440</v>
      </c>
      <c r="E6" s="149">
        <v>203</v>
      </c>
      <c r="F6" s="149">
        <v>892</v>
      </c>
      <c r="G6" s="149">
        <v>374</v>
      </c>
    </row>
    <row r="7" spans="1:7" ht="11.25">
      <c r="A7" s="62" t="s">
        <v>6</v>
      </c>
      <c r="B7" s="146">
        <v>58</v>
      </c>
      <c r="C7" s="146">
        <v>18</v>
      </c>
      <c r="D7" s="146">
        <v>49</v>
      </c>
      <c r="E7" s="146">
        <v>16</v>
      </c>
      <c r="F7" s="146">
        <v>107</v>
      </c>
      <c r="G7" s="146">
        <v>34</v>
      </c>
    </row>
    <row r="8" spans="1:7" s="147" customFormat="1" ht="11.25">
      <c r="A8" s="62" t="s">
        <v>26</v>
      </c>
      <c r="B8" s="146">
        <v>75</v>
      </c>
      <c r="C8" s="146">
        <v>35</v>
      </c>
      <c r="D8" s="146">
        <v>26</v>
      </c>
      <c r="E8" s="146">
        <v>17</v>
      </c>
      <c r="F8" s="146">
        <v>101</v>
      </c>
      <c r="G8" s="146">
        <v>52</v>
      </c>
    </row>
    <row r="9" spans="1:7" s="148" customFormat="1" ht="11.25">
      <c r="A9" s="62" t="s">
        <v>7</v>
      </c>
      <c r="B9" s="146">
        <v>34</v>
      </c>
      <c r="C9" s="146">
        <v>12</v>
      </c>
      <c r="D9" s="146">
        <v>67</v>
      </c>
      <c r="E9" s="146">
        <v>32</v>
      </c>
      <c r="F9" s="146">
        <v>101</v>
      </c>
      <c r="G9" s="146">
        <v>44</v>
      </c>
    </row>
    <row r="10" spans="1:7" s="148" customFormat="1" ht="11.25">
      <c r="A10" s="52" t="s">
        <v>149</v>
      </c>
      <c r="B10" s="149">
        <v>167</v>
      </c>
      <c r="C10" s="149">
        <v>65</v>
      </c>
      <c r="D10" s="149">
        <v>142</v>
      </c>
      <c r="E10" s="149">
        <v>65</v>
      </c>
      <c r="F10" s="149">
        <v>309</v>
      </c>
      <c r="G10" s="149">
        <v>130</v>
      </c>
    </row>
    <row r="11" spans="1:7" ht="11.25">
      <c r="A11" s="62" t="s">
        <v>27</v>
      </c>
      <c r="B11" s="146">
        <v>83</v>
      </c>
      <c r="C11" s="146">
        <v>26</v>
      </c>
      <c r="D11" s="146">
        <v>35</v>
      </c>
      <c r="E11" s="146">
        <v>10</v>
      </c>
      <c r="F11" s="146">
        <v>118</v>
      </c>
      <c r="G11" s="146">
        <v>36</v>
      </c>
    </row>
    <row r="12" spans="1:7" s="147" customFormat="1" ht="11.25">
      <c r="A12" s="62" t="s">
        <v>8</v>
      </c>
      <c r="B12" s="146">
        <v>85</v>
      </c>
      <c r="C12" s="146">
        <v>39</v>
      </c>
      <c r="D12" s="146">
        <v>22</v>
      </c>
      <c r="E12" s="146">
        <v>13</v>
      </c>
      <c r="F12" s="146">
        <v>107</v>
      </c>
      <c r="G12" s="146">
        <v>52</v>
      </c>
    </row>
    <row r="13" spans="1:7" ht="11.25">
      <c r="A13" s="62" t="s">
        <v>9</v>
      </c>
      <c r="B13" s="146">
        <v>80</v>
      </c>
      <c r="C13" s="146">
        <v>38</v>
      </c>
      <c r="D13" s="146">
        <v>33</v>
      </c>
      <c r="E13" s="146">
        <v>18</v>
      </c>
      <c r="F13" s="146">
        <v>113</v>
      </c>
      <c r="G13" s="146">
        <v>56</v>
      </c>
    </row>
    <row r="14" spans="1:7" ht="11.25">
      <c r="A14" s="52" t="s">
        <v>150</v>
      </c>
      <c r="B14" s="149">
        <v>248</v>
      </c>
      <c r="C14" s="149">
        <v>103</v>
      </c>
      <c r="D14" s="149">
        <v>90</v>
      </c>
      <c r="E14" s="149">
        <v>41</v>
      </c>
      <c r="F14" s="149">
        <v>338</v>
      </c>
      <c r="G14" s="149">
        <v>144</v>
      </c>
    </row>
    <row r="15" spans="1:7" ht="11.25">
      <c r="A15" s="62" t="s">
        <v>10</v>
      </c>
      <c r="B15" s="146">
        <v>50</v>
      </c>
      <c r="C15" s="146">
        <v>20</v>
      </c>
      <c r="D15" s="146">
        <v>135</v>
      </c>
      <c r="E15" s="146">
        <v>63</v>
      </c>
      <c r="F15" s="146">
        <v>185</v>
      </c>
      <c r="G15" s="146">
        <v>83</v>
      </c>
    </row>
    <row r="16" spans="1:7" ht="11.25">
      <c r="A16" s="62" t="s">
        <v>11</v>
      </c>
      <c r="B16" s="146">
        <v>107</v>
      </c>
      <c r="C16" s="146">
        <v>37</v>
      </c>
      <c r="D16" s="146">
        <v>96</v>
      </c>
      <c r="E16" s="146">
        <v>28</v>
      </c>
      <c r="F16" s="146">
        <v>203</v>
      </c>
      <c r="G16" s="146">
        <v>65</v>
      </c>
    </row>
    <row r="17" spans="1:7" ht="11.25">
      <c r="A17" s="62" t="s">
        <v>12</v>
      </c>
      <c r="B17" s="146">
        <v>51</v>
      </c>
      <c r="C17" s="146">
        <v>24</v>
      </c>
      <c r="D17" s="146">
        <v>48</v>
      </c>
      <c r="E17" s="146">
        <v>19</v>
      </c>
      <c r="F17" s="146">
        <v>99</v>
      </c>
      <c r="G17" s="146">
        <v>43</v>
      </c>
    </row>
    <row r="18" spans="1:7" ht="11.25">
      <c r="A18" s="52" t="s">
        <v>151</v>
      </c>
      <c r="B18" s="149">
        <v>208</v>
      </c>
      <c r="C18" s="149">
        <v>81</v>
      </c>
      <c r="D18" s="149">
        <v>279</v>
      </c>
      <c r="E18" s="149">
        <v>110</v>
      </c>
      <c r="F18" s="149">
        <v>487</v>
      </c>
      <c r="G18" s="149">
        <v>191</v>
      </c>
    </row>
    <row r="19" spans="1:7" ht="11.25">
      <c r="A19" s="52" t="s">
        <v>152</v>
      </c>
      <c r="B19" s="149">
        <v>623</v>
      </c>
      <c r="C19" s="149">
        <v>249</v>
      </c>
      <c r="D19" s="149">
        <v>511</v>
      </c>
      <c r="E19" s="149">
        <v>216</v>
      </c>
      <c r="F19" s="149">
        <v>1134</v>
      </c>
      <c r="G19" s="149">
        <v>465</v>
      </c>
    </row>
    <row r="20" spans="1:7" ht="11.25">
      <c r="A20" s="62" t="s">
        <v>28</v>
      </c>
      <c r="B20" s="146">
        <v>151</v>
      </c>
      <c r="C20" s="146">
        <v>56</v>
      </c>
      <c r="D20" s="146">
        <v>191</v>
      </c>
      <c r="E20" s="146">
        <v>85</v>
      </c>
      <c r="F20" s="146">
        <v>342</v>
      </c>
      <c r="G20" s="146">
        <v>141</v>
      </c>
    </row>
    <row r="21" spans="1:7" ht="11.25">
      <c r="A21" s="62" t="s">
        <v>13</v>
      </c>
      <c r="B21" s="146">
        <v>30</v>
      </c>
      <c r="C21" s="146">
        <v>16</v>
      </c>
      <c r="D21" s="146">
        <v>21</v>
      </c>
      <c r="E21" s="146">
        <v>6</v>
      </c>
      <c r="F21" s="146">
        <v>51</v>
      </c>
      <c r="G21" s="146">
        <v>22</v>
      </c>
    </row>
    <row r="22" spans="1:7" ht="11.25">
      <c r="A22" s="62" t="s">
        <v>14</v>
      </c>
      <c r="B22" s="146">
        <v>39</v>
      </c>
      <c r="C22" s="146">
        <v>10</v>
      </c>
      <c r="D22" s="146">
        <v>19</v>
      </c>
      <c r="E22" s="146">
        <v>8</v>
      </c>
      <c r="F22" s="146">
        <v>58</v>
      </c>
      <c r="G22" s="146">
        <v>18</v>
      </c>
    </row>
    <row r="23" spans="1:7" ht="11.25">
      <c r="A23" s="52" t="s">
        <v>153</v>
      </c>
      <c r="B23" s="149">
        <v>220</v>
      </c>
      <c r="C23" s="149">
        <v>82</v>
      </c>
      <c r="D23" s="149">
        <v>231</v>
      </c>
      <c r="E23" s="149">
        <v>99</v>
      </c>
      <c r="F23" s="149">
        <v>451</v>
      </c>
      <c r="G23" s="149">
        <v>181</v>
      </c>
    </row>
    <row r="24" spans="1:7" ht="11.25">
      <c r="A24" s="62" t="s">
        <v>29</v>
      </c>
      <c r="B24" s="146">
        <v>139</v>
      </c>
      <c r="C24" s="146">
        <v>61</v>
      </c>
      <c r="D24" s="146">
        <v>100</v>
      </c>
      <c r="E24" s="146">
        <v>45</v>
      </c>
      <c r="F24" s="146">
        <v>239</v>
      </c>
      <c r="G24" s="146">
        <v>106</v>
      </c>
    </row>
    <row r="25" spans="1:7" ht="11.25">
      <c r="A25" s="62" t="s">
        <v>30</v>
      </c>
      <c r="B25" s="146">
        <v>74</v>
      </c>
      <c r="C25" s="146">
        <v>27</v>
      </c>
      <c r="D25" s="146">
        <v>67</v>
      </c>
      <c r="E25" s="146">
        <v>22</v>
      </c>
      <c r="F25" s="146">
        <v>141</v>
      </c>
      <c r="G25" s="146">
        <v>49</v>
      </c>
    </row>
    <row r="26" spans="1:7" ht="11.25">
      <c r="A26" s="62" t="s">
        <v>31</v>
      </c>
      <c r="B26" s="146">
        <v>133</v>
      </c>
      <c r="C26" s="146">
        <v>42</v>
      </c>
      <c r="D26" s="146">
        <v>118</v>
      </c>
      <c r="E26" s="146">
        <v>57</v>
      </c>
      <c r="F26" s="146">
        <v>251</v>
      </c>
      <c r="G26" s="146">
        <v>99</v>
      </c>
    </row>
    <row r="27" spans="1:7" ht="11.25">
      <c r="A27" s="52" t="s">
        <v>154</v>
      </c>
      <c r="B27" s="149">
        <v>346</v>
      </c>
      <c r="C27" s="149">
        <v>130</v>
      </c>
      <c r="D27" s="149">
        <v>285</v>
      </c>
      <c r="E27" s="149">
        <v>124</v>
      </c>
      <c r="F27" s="149">
        <v>631</v>
      </c>
      <c r="G27" s="149">
        <v>254</v>
      </c>
    </row>
    <row r="28" spans="1:7" ht="11.25">
      <c r="A28" s="62" t="s">
        <v>32</v>
      </c>
      <c r="B28" s="146">
        <v>75</v>
      </c>
      <c r="C28" s="146">
        <v>22</v>
      </c>
      <c r="D28" s="146">
        <v>206</v>
      </c>
      <c r="E28" s="146">
        <v>82</v>
      </c>
      <c r="F28" s="146">
        <v>281</v>
      </c>
      <c r="G28" s="146">
        <v>104</v>
      </c>
    </row>
    <row r="29" spans="1:7" ht="11.25">
      <c r="A29" s="62" t="s">
        <v>15</v>
      </c>
      <c r="B29" s="146">
        <v>30</v>
      </c>
      <c r="C29" s="146">
        <v>11</v>
      </c>
      <c r="D29" s="146">
        <v>70</v>
      </c>
      <c r="E29" s="146">
        <v>42</v>
      </c>
      <c r="F29" s="146">
        <v>100</v>
      </c>
      <c r="G29" s="146">
        <v>53</v>
      </c>
    </row>
    <row r="30" spans="1:7" ht="11.25">
      <c r="A30" s="62" t="s">
        <v>18</v>
      </c>
      <c r="B30" s="146">
        <v>36</v>
      </c>
      <c r="C30" s="146">
        <v>17</v>
      </c>
      <c r="D30" s="146">
        <v>49</v>
      </c>
      <c r="E30" s="146">
        <v>24</v>
      </c>
      <c r="F30" s="146">
        <v>85</v>
      </c>
      <c r="G30" s="146">
        <v>41</v>
      </c>
    </row>
    <row r="31" spans="1:7" ht="11.25">
      <c r="A31" s="52" t="s">
        <v>155</v>
      </c>
      <c r="B31" s="149">
        <v>141</v>
      </c>
      <c r="C31" s="149">
        <v>50</v>
      </c>
      <c r="D31" s="149">
        <v>325</v>
      </c>
      <c r="E31" s="149">
        <v>148</v>
      </c>
      <c r="F31" s="149">
        <v>466</v>
      </c>
      <c r="G31" s="149">
        <v>198</v>
      </c>
    </row>
    <row r="32" spans="1:7" ht="11.25">
      <c r="A32" s="52" t="s">
        <v>156</v>
      </c>
      <c r="B32" s="149">
        <v>707</v>
      </c>
      <c r="C32" s="149">
        <v>262</v>
      </c>
      <c r="D32" s="149">
        <v>841</v>
      </c>
      <c r="E32" s="149">
        <v>371</v>
      </c>
      <c r="F32" s="149">
        <v>1548</v>
      </c>
      <c r="G32" s="149">
        <v>633</v>
      </c>
    </row>
    <row r="33" spans="1:7" ht="11.25">
      <c r="A33" s="52" t="s">
        <v>157</v>
      </c>
      <c r="B33" s="149">
        <v>1782</v>
      </c>
      <c r="C33" s="149">
        <v>682</v>
      </c>
      <c r="D33" s="149">
        <v>1792</v>
      </c>
      <c r="E33" s="149">
        <v>790</v>
      </c>
      <c r="F33" s="149">
        <v>3574</v>
      </c>
      <c r="G33" s="149">
        <v>1472</v>
      </c>
    </row>
  </sheetData>
  <sheetProtection/>
  <mergeCells count="5">
    <mergeCell ref="G2:G3"/>
    <mergeCell ref="A2:A3"/>
    <mergeCell ref="B2:C2"/>
    <mergeCell ref="D2:E2"/>
    <mergeCell ref="F2:F3"/>
  </mergeCells>
  <printOptions/>
  <pageMargins left="0.75" right="0.75" top="1" bottom="1" header="0.5" footer="0.5"/>
  <pageSetup cellComments="atEnd"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indexed="10"/>
  </sheetPr>
  <dimension ref="A1:H33"/>
  <sheetViews>
    <sheetView zoomScalePageLayoutView="0" workbookViewId="0" topLeftCell="A1">
      <selection activeCell="A1" sqref="A1"/>
    </sheetView>
  </sheetViews>
  <sheetFormatPr defaultColWidth="9.00390625" defaultRowHeight="12.75"/>
  <cols>
    <col min="1" max="1" width="32.25390625" style="19" customWidth="1"/>
    <col min="2" max="8" width="12.25390625" style="19" customWidth="1"/>
    <col min="9" max="16384" width="9.125" style="19" customWidth="1"/>
  </cols>
  <sheetData>
    <row r="1" spans="1:8" s="30" customFormat="1" ht="11.25">
      <c r="A1" s="57" t="s">
        <v>320</v>
      </c>
      <c r="B1" s="21"/>
      <c r="C1" s="21"/>
      <c r="D1" s="21"/>
      <c r="E1" s="21"/>
      <c r="F1" s="21"/>
      <c r="G1" s="21"/>
      <c r="H1" s="21"/>
    </row>
    <row r="2" spans="1:8" ht="11.25">
      <c r="A2" s="164" t="s">
        <v>244</v>
      </c>
      <c r="B2" s="183" t="s">
        <v>133</v>
      </c>
      <c r="C2" s="2" t="s">
        <v>134</v>
      </c>
      <c r="D2" s="2" t="s">
        <v>135</v>
      </c>
      <c r="E2" s="183" t="s">
        <v>137</v>
      </c>
      <c r="F2" s="183" t="s">
        <v>176</v>
      </c>
      <c r="G2" s="183" t="s">
        <v>60</v>
      </c>
      <c r="H2" s="174" t="s">
        <v>136</v>
      </c>
    </row>
    <row r="3" spans="1:8" ht="11.25">
      <c r="A3" s="177"/>
      <c r="B3" s="184"/>
      <c r="C3" s="174" t="s">
        <v>138</v>
      </c>
      <c r="D3" s="176"/>
      <c r="E3" s="184"/>
      <c r="F3" s="184"/>
      <c r="G3" s="184"/>
      <c r="H3" s="174"/>
    </row>
    <row r="4" spans="1:8" ht="11.25">
      <c r="A4" s="62" t="s">
        <v>4</v>
      </c>
      <c r="B4" s="18">
        <v>174</v>
      </c>
      <c r="C4" s="18">
        <v>2437</v>
      </c>
      <c r="D4" s="18">
        <v>142</v>
      </c>
      <c r="E4" s="18">
        <v>637</v>
      </c>
      <c r="F4" s="18">
        <v>38</v>
      </c>
      <c r="G4" s="18">
        <v>3428</v>
      </c>
      <c r="H4" s="18">
        <v>1653</v>
      </c>
    </row>
    <row r="5" spans="1:8" ht="11.25">
      <c r="A5" s="62" t="s">
        <v>5</v>
      </c>
      <c r="B5" s="18">
        <v>215</v>
      </c>
      <c r="C5" s="18">
        <v>1277</v>
      </c>
      <c r="D5" s="18">
        <v>91</v>
      </c>
      <c r="E5" s="18">
        <v>354</v>
      </c>
      <c r="F5" s="18" t="s">
        <v>19</v>
      </c>
      <c r="G5" s="18">
        <v>1937</v>
      </c>
      <c r="H5" s="18">
        <v>813</v>
      </c>
    </row>
    <row r="6" spans="1:8" s="30" customFormat="1" ht="11.25">
      <c r="A6" s="52" t="s">
        <v>148</v>
      </c>
      <c r="B6" s="33">
        <v>389</v>
      </c>
      <c r="C6" s="33">
        <v>3714</v>
      </c>
      <c r="D6" s="33">
        <v>233</v>
      </c>
      <c r="E6" s="33">
        <v>991</v>
      </c>
      <c r="F6" s="33">
        <v>38</v>
      </c>
      <c r="G6" s="33">
        <v>5365</v>
      </c>
      <c r="H6" s="33">
        <v>2466</v>
      </c>
    </row>
    <row r="7" spans="1:8" ht="11.25">
      <c r="A7" s="62" t="s">
        <v>6</v>
      </c>
      <c r="B7" s="18">
        <v>47</v>
      </c>
      <c r="C7" s="18">
        <v>526</v>
      </c>
      <c r="D7" s="18">
        <v>27</v>
      </c>
      <c r="E7" s="18">
        <v>112</v>
      </c>
      <c r="F7" s="18" t="s">
        <v>19</v>
      </c>
      <c r="G7" s="18">
        <v>712</v>
      </c>
      <c r="H7" s="18">
        <v>334</v>
      </c>
    </row>
    <row r="8" spans="1:8" ht="11.25">
      <c r="A8" s="62" t="s">
        <v>26</v>
      </c>
      <c r="B8" s="18">
        <v>30</v>
      </c>
      <c r="C8" s="18">
        <v>406</v>
      </c>
      <c r="D8" s="18">
        <v>37</v>
      </c>
      <c r="E8" s="18">
        <v>66</v>
      </c>
      <c r="F8" s="18" t="s">
        <v>19</v>
      </c>
      <c r="G8" s="18">
        <v>539</v>
      </c>
      <c r="H8" s="18">
        <v>289</v>
      </c>
    </row>
    <row r="9" spans="1:8" ht="11.25">
      <c r="A9" s="62" t="s">
        <v>7</v>
      </c>
      <c r="B9" s="18">
        <v>21</v>
      </c>
      <c r="C9" s="18">
        <v>380</v>
      </c>
      <c r="D9" s="18">
        <v>30</v>
      </c>
      <c r="E9" s="18">
        <v>65</v>
      </c>
      <c r="F9" s="18" t="s">
        <v>19</v>
      </c>
      <c r="G9" s="18">
        <v>496</v>
      </c>
      <c r="H9" s="18">
        <v>225</v>
      </c>
    </row>
    <row r="10" spans="1:8" s="30" customFormat="1" ht="11.25">
      <c r="A10" s="52" t="s">
        <v>149</v>
      </c>
      <c r="B10" s="33">
        <v>98</v>
      </c>
      <c r="C10" s="33">
        <v>1312</v>
      </c>
      <c r="D10" s="33">
        <v>94</v>
      </c>
      <c r="E10" s="33">
        <v>243</v>
      </c>
      <c r="F10" s="33" t="s">
        <v>19</v>
      </c>
      <c r="G10" s="33">
        <v>1747</v>
      </c>
      <c r="H10" s="33">
        <v>848</v>
      </c>
    </row>
    <row r="11" spans="1:8" ht="11.25">
      <c r="A11" s="62" t="s">
        <v>27</v>
      </c>
      <c r="B11" s="18">
        <v>25</v>
      </c>
      <c r="C11" s="18">
        <v>342</v>
      </c>
      <c r="D11" s="18">
        <v>23</v>
      </c>
      <c r="E11" s="18">
        <v>66</v>
      </c>
      <c r="F11" s="18" t="s">
        <v>19</v>
      </c>
      <c r="G11" s="18">
        <v>456</v>
      </c>
      <c r="H11" s="18">
        <v>218</v>
      </c>
    </row>
    <row r="12" spans="1:8" ht="11.25">
      <c r="A12" s="62" t="s">
        <v>8</v>
      </c>
      <c r="B12" s="18">
        <v>5</v>
      </c>
      <c r="C12" s="18">
        <v>272</v>
      </c>
      <c r="D12" s="18">
        <v>15</v>
      </c>
      <c r="E12" s="18">
        <v>37</v>
      </c>
      <c r="F12" s="18" t="s">
        <v>19</v>
      </c>
      <c r="G12" s="18">
        <v>329</v>
      </c>
      <c r="H12" s="18">
        <v>154</v>
      </c>
    </row>
    <row r="13" spans="1:8" ht="11.25">
      <c r="A13" s="62" t="s">
        <v>9</v>
      </c>
      <c r="B13" s="18">
        <v>25</v>
      </c>
      <c r="C13" s="18">
        <v>354</v>
      </c>
      <c r="D13" s="18">
        <v>67</v>
      </c>
      <c r="E13" s="18">
        <v>52</v>
      </c>
      <c r="F13" s="18" t="s">
        <v>19</v>
      </c>
      <c r="G13" s="18">
        <v>498</v>
      </c>
      <c r="H13" s="18">
        <v>231</v>
      </c>
    </row>
    <row r="14" spans="1:8" s="30" customFormat="1" ht="11.25">
      <c r="A14" s="52" t="s">
        <v>150</v>
      </c>
      <c r="B14" s="33">
        <v>55</v>
      </c>
      <c r="C14" s="33">
        <v>968</v>
      </c>
      <c r="D14" s="33">
        <v>105</v>
      </c>
      <c r="E14" s="33">
        <v>155</v>
      </c>
      <c r="F14" s="18" t="s">
        <v>19</v>
      </c>
      <c r="G14" s="33">
        <v>1283</v>
      </c>
      <c r="H14" s="33">
        <v>603</v>
      </c>
    </row>
    <row r="15" spans="1:8" ht="11.25">
      <c r="A15" s="62" t="s">
        <v>10</v>
      </c>
      <c r="B15" s="18">
        <v>16</v>
      </c>
      <c r="C15" s="18">
        <v>679</v>
      </c>
      <c r="D15" s="18">
        <v>62</v>
      </c>
      <c r="E15" s="18">
        <v>150</v>
      </c>
      <c r="F15" s="18" t="s">
        <v>19</v>
      </c>
      <c r="G15" s="18">
        <v>907</v>
      </c>
      <c r="H15" s="18">
        <v>447</v>
      </c>
    </row>
    <row r="16" spans="1:8" ht="11.25">
      <c r="A16" s="62" t="s">
        <v>11</v>
      </c>
      <c r="B16" s="18">
        <v>62</v>
      </c>
      <c r="C16" s="18">
        <v>707</v>
      </c>
      <c r="D16" s="18">
        <v>110</v>
      </c>
      <c r="E16" s="18">
        <v>147</v>
      </c>
      <c r="F16" s="18" t="s">
        <v>19</v>
      </c>
      <c r="G16" s="18">
        <v>1026</v>
      </c>
      <c r="H16" s="18">
        <v>466</v>
      </c>
    </row>
    <row r="17" spans="1:8" ht="11.25">
      <c r="A17" s="62" t="s">
        <v>12</v>
      </c>
      <c r="B17" s="18">
        <v>50</v>
      </c>
      <c r="C17" s="18">
        <v>422</v>
      </c>
      <c r="D17" s="18">
        <v>14</v>
      </c>
      <c r="E17" s="18">
        <v>84</v>
      </c>
      <c r="F17" s="18" t="s">
        <v>19</v>
      </c>
      <c r="G17" s="18">
        <v>570</v>
      </c>
      <c r="H17" s="18">
        <v>267</v>
      </c>
    </row>
    <row r="18" spans="1:8" s="30" customFormat="1" ht="11.25">
      <c r="A18" s="52" t="s">
        <v>151</v>
      </c>
      <c r="B18" s="33">
        <v>128</v>
      </c>
      <c r="C18" s="33">
        <v>1808</v>
      </c>
      <c r="D18" s="33">
        <v>186</v>
      </c>
      <c r="E18" s="33">
        <v>381</v>
      </c>
      <c r="F18" s="18" t="s">
        <v>19</v>
      </c>
      <c r="G18" s="33">
        <v>2503</v>
      </c>
      <c r="H18" s="33">
        <v>1180</v>
      </c>
    </row>
    <row r="19" spans="1:8" s="30" customFormat="1" ht="11.25">
      <c r="A19" s="52" t="s">
        <v>152</v>
      </c>
      <c r="B19" s="33">
        <v>281</v>
      </c>
      <c r="C19" s="33">
        <v>4088</v>
      </c>
      <c r="D19" s="33">
        <v>385</v>
      </c>
      <c r="E19" s="33">
        <v>779</v>
      </c>
      <c r="F19" s="18" t="s">
        <v>19</v>
      </c>
      <c r="G19" s="33">
        <v>5533</v>
      </c>
      <c r="H19" s="33">
        <v>2631</v>
      </c>
    </row>
    <row r="20" spans="1:8" ht="11.25">
      <c r="A20" s="62" t="s">
        <v>28</v>
      </c>
      <c r="B20" s="18">
        <v>197</v>
      </c>
      <c r="C20" s="18">
        <v>1627</v>
      </c>
      <c r="D20" s="18">
        <v>77</v>
      </c>
      <c r="E20" s="18">
        <v>249</v>
      </c>
      <c r="F20" s="18" t="s">
        <v>19</v>
      </c>
      <c r="G20" s="18">
        <v>2150</v>
      </c>
      <c r="H20" s="18">
        <v>999</v>
      </c>
    </row>
    <row r="21" spans="1:8" ht="11.25">
      <c r="A21" s="62" t="s">
        <v>13</v>
      </c>
      <c r="B21" s="18">
        <v>20</v>
      </c>
      <c r="C21" s="18">
        <v>261</v>
      </c>
      <c r="D21" s="18">
        <v>9</v>
      </c>
      <c r="E21" s="18">
        <v>30</v>
      </c>
      <c r="F21" s="18" t="s">
        <v>19</v>
      </c>
      <c r="G21" s="18">
        <v>320</v>
      </c>
      <c r="H21" s="18">
        <v>147</v>
      </c>
    </row>
    <row r="22" spans="1:8" ht="11.25">
      <c r="A22" s="62" t="s">
        <v>14</v>
      </c>
      <c r="B22" s="18">
        <v>20</v>
      </c>
      <c r="C22" s="18">
        <v>171</v>
      </c>
      <c r="D22" s="18">
        <v>57</v>
      </c>
      <c r="E22" s="18">
        <v>37</v>
      </c>
      <c r="F22" s="18">
        <v>1</v>
      </c>
      <c r="G22" s="18">
        <v>286</v>
      </c>
      <c r="H22" s="18">
        <v>124</v>
      </c>
    </row>
    <row r="23" spans="1:8" s="30" customFormat="1" ht="11.25">
      <c r="A23" s="52" t="s">
        <v>153</v>
      </c>
      <c r="B23" s="33">
        <v>237</v>
      </c>
      <c r="C23" s="33">
        <v>2059</v>
      </c>
      <c r="D23" s="33">
        <v>143</v>
      </c>
      <c r="E23" s="33">
        <v>316</v>
      </c>
      <c r="F23" s="33">
        <v>1</v>
      </c>
      <c r="G23" s="33">
        <v>2756</v>
      </c>
      <c r="H23" s="33">
        <v>1270</v>
      </c>
    </row>
    <row r="24" spans="1:8" ht="11.25">
      <c r="A24" s="62" t="s">
        <v>29</v>
      </c>
      <c r="B24" s="18">
        <v>158</v>
      </c>
      <c r="C24" s="18">
        <v>1614</v>
      </c>
      <c r="D24" s="18">
        <v>62</v>
      </c>
      <c r="E24" s="18">
        <v>183</v>
      </c>
      <c r="F24" s="18" t="s">
        <v>19</v>
      </c>
      <c r="G24" s="18">
        <v>2017</v>
      </c>
      <c r="H24" s="18">
        <v>972</v>
      </c>
    </row>
    <row r="25" spans="1:8" ht="11.25">
      <c r="A25" s="62" t="s">
        <v>30</v>
      </c>
      <c r="B25" s="18">
        <v>11</v>
      </c>
      <c r="C25" s="18">
        <v>622</v>
      </c>
      <c r="D25" s="18">
        <v>91</v>
      </c>
      <c r="E25" s="18">
        <v>101</v>
      </c>
      <c r="F25" s="18" t="s">
        <v>19</v>
      </c>
      <c r="G25" s="18">
        <v>825</v>
      </c>
      <c r="H25" s="18">
        <v>384</v>
      </c>
    </row>
    <row r="26" spans="1:8" ht="11.25">
      <c r="A26" s="62" t="s">
        <v>31</v>
      </c>
      <c r="B26" s="18">
        <v>119</v>
      </c>
      <c r="C26" s="18">
        <v>1599</v>
      </c>
      <c r="D26" s="18">
        <v>87</v>
      </c>
      <c r="E26" s="18">
        <v>217</v>
      </c>
      <c r="F26" s="18" t="s">
        <v>19</v>
      </c>
      <c r="G26" s="18">
        <v>2022</v>
      </c>
      <c r="H26" s="18">
        <v>986</v>
      </c>
    </row>
    <row r="27" spans="1:8" s="30" customFormat="1" ht="11.25">
      <c r="A27" s="52" t="s">
        <v>154</v>
      </c>
      <c r="B27" s="33">
        <v>288</v>
      </c>
      <c r="C27" s="33">
        <v>3835</v>
      </c>
      <c r="D27" s="33">
        <v>240</v>
      </c>
      <c r="E27" s="33">
        <v>501</v>
      </c>
      <c r="F27" s="18" t="s">
        <v>19</v>
      </c>
      <c r="G27" s="33">
        <v>4864</v>
      </c>
      <c r="H27" s="33">
        <v>2342</v>
      </c>
    </row>
    <row r="28" spans="1:8" ht="11.25">
      <c r="A28" s="62" t="s">
        <v>32</v>
      </c>
      <c r="B28" s="18">
        <v>141</v>
      </c>
      <c r="C28" s="18">
        <v>749</v>
      </c>
      <c r="D28" s="18">
        <v>138</v>
      </c>
      <c r="E28" s="18">
        <v>196</v>
      </c>
      <c r="F28" s="18" t="s">
        <v>19</v>
      </c>
      <c r="G28" s="18">
        <v>1224</v>
      </c>
      <c r="H28" s="18">
        <v>543</v>
      </c>
    </row>
    <row r="29" spans="1:8" ht="11.25">
      <c r="A29" s="62" t="s">
        <v>15</v>
      </c>
      <c r="B29" s="18">
        <v>34</v>
      </c>
      <c r="C29" s="18">
        <v>490</v>
      </c>
      <c r="D29" s="18">
        <v>23</v>
      </c>
      <c r="E29" s="18">
        <v>78</v>
      </c>
      <c r="F29" s="18" t="s">
        <v>19</v>
      </c>
      <c r="G29" s="18">
        <v>625</v>
      </c>
      <c r="H29" s="18">
        <v>300</v>
      </c>
    </row>
    <row r="30" spans="1:8" ht="11.25">
      <c r="A30" s="62" t="s">
        <v>18</v>
      </c>
      <c r="B30" s="18">
        <v>97</v>
      </c>
      <c r="C30" s="18">
        <v>449</v>
      </c>
      <c r="D30" s="18">
        <v>50</v>
      </c>
      <c r="E30" s="18">
        <v>185</v>
      </c>
      <c r="F30" s="18" t="s">
        <v>19</v>
      </c>
      <c r="G30" s="18">
        <v>781</v>
      </c>
      <c r="H30" s="18">
        <v>340</v>
      </c>
    </row>
    <row r="31" spans="1:8" s="30" customFormat="1" ht="11.25">
      <c r="A31" s="52" t="s">
        <v>155</v>
      </c>
      <c r="B31" s="33">
        <v>272</v>
      </c>
      <c r="C31" s="33">
        <v>1688</v>
      </c>
      <c r="D31" s="33">
        <v>211</v>
      </c>
      <c r="E31" s="33">
        <v>459</v>
      </c>
      <c r="F31" s="18" t="s">
        <v>19</v>
      </c>
      <c r="G31" s="33">
        <v>2630</v>
      </c>
      <c r="H31" s="33">
        <v>1183</v>
      </c>
    </row>
    <row r="32" spans="1:8" ht="11.25">
      <c r="A32" s="52" t="s">
        <v>156</v>
      </c>
      <c r="B32" s="33">
        <v>797</v>
      </c>
      <c r="C32" s="33">
        <v>7582</v>
      </c>
      <c r="D32" s="33">
        <v>594</v>
      </c>
      <c r="E32" s="33">
        <v>1276</v>
      </c>
      <c r="F32" s="33">
        <v>1</v>
      </c>
      <c r="G32" s="33">
        <v>10250</v>
      </c>
      <c r="H32" s="33">
        <v>4795</v>
      </c>
    </row>
    <row r="33" spans="1:8" s="30" customFormat="1" ht="11.25">
      <c r="A33" s="52" t="s">
        <v>157</v>
      </c>
      <c r="B33" s="33">
        <v>1467</v>
      </c>
      <c r="C33" s="33">
        <v>15384</v>
      </c>
      <c r="D33" s="33">
        <v>1212</v>
      </c>
      <c r="E33" s="33">
        <v>3046</v>
      </c>
      <c r="F33" s="33">
        <v>39</v>
      </c>
      <c r="G33" s="33">
        <v>21148</v>
      </c>
      <c r="H33" s="33">
        <v>9892</v>
      </c>
    </row>
  </sheetData>
  <sheetProtection/>
  <mergeCells count="7">
    <mergeCell ref="G2:G3"/>
    <mergeCell ref="H2:H3"/>
    <mergeCell ref="E2:E3"/>
    <mergeCell ref="A2:A3"/>
    <mergeCell ref="B2:B3"/>
    <mergeCell ref="C3:D3"/>
    <mergeCell ref="F2:F3"/>
  </mergeCells>
  <printOptions/>
  <pageMargins left="0.75" right="0.75" top="1" bottom="1" header="0.5" footer="0.5"/>
  <pageSetup cellComments="atEnd" horizontalDpi="600" verticalDpi="600" orientation="portrait" paperSize="9" r:id="rId3"/>
  <legacyDrawing r:id="rId2"/>
</worksheet>
</file>

<file path=xl/worksheets/sheet42.xml><?xml version="1.0" encoding="utf-8"?>
<worksheet xmlns="http://schemas.openxmlformats.org/spreadsheetml/2006/main" xmlns:r="http://schemas.openxmlformats.org/officeDocument/2006/relationships">
  <sheetPr>
    <tabColor indexed="10"/>
  </sheetPr>
  <dimension ref="A1:H33"/>
  <sheetViews>
    <sheetView zoomScalePageLayoutView="0" workbookViewId="0" topLeftCell="A1">
      <selection activeCell="A1" sqref="A1"/>
    </sheetView>
  </sheetViews>
  <sheetFormatPr defaultColWidth="9.00390625" defaultRowHeight="12.75"/>
  <cols>
    <col min="1" max="1" width="33.125" style="19" customWidth="1"/>
    <col min="2" max="8" width="11.00390625" style="19" customWidth="1"/>
    <col min="9" max="16384" width="9.125" style="19" customWidth="1"/>
  </cols>
  <sheetData>
    <row r="1" spans="1:8" s="30" customFormat="1" ht="11.25">
      <c r="A1" s="57" t="s">
        <v>321</v>
      </c>
      <c r="B1" s="21"/>
      <c r="C1" s="21"/>
      <c r="D1" s="21"/>
      <c r="E1" s="21"/>
      <c r="F1" s="21"/>
      <c r="G1" s="21"/>
      <c r="H1" s="21"/>
    </row>
    <row r="2" spans="1:8" ht="11.25">
      <c r="A2" s="164" t="s">
        <v>244</v>
      </c>
      <c r="B2" s="183" t="s">
        <v>133</v>
      </c>
      <c r="C2" s="2" t="s">
        <v>134</v>
      </c>
      <c r="D2" s="2" t="s">
        <v>135</v>
      </c>
      <c r="E2" s="183" t="s">
        <v>137</v>
      </c>
      <c r="F2" s="183" t="s">
        <v>176</v>
      </c>
      <c r="G2" s="183" t="s">
        <v>60</v>
      </c>
      <c r="H2" s="174" t="s">
        <v>136</v>
      </c>
    </row>
    <row r="3" spans="1:8" ht="11.25">
      <c r="A3" s="177"/>
      <c r="B3" s="184"/>
      <c r="C3" s="174" t="s">
        <v>138</v>
      </c>
      <c r="D3" s="176"/>
      <c r="E3" s="184"/>
      <c r="F3" s="184"/>
      <c r="G3" s="184"/>
      <c r="H3" s="174"/>
    </row>
    <row r="4" spans="1:8" ht="11.25">
      <c r="A4" s="62" t="s">
        <v>4</v>
      </c>
      <c r="B4" s="18">
        <v>121</v>
      </c>
      <c r="C4" s="18">
        <v>1361</v>
      </c>
      <c r="D4" s="18">
        <v>64</v>
      </c>
      <c r="E4" s="18">
        <v>436</v>
      </c>
      <c r="F4" s="18">
        <v>35</v>
      </c>
      <c r="G4" s="18">
        <v>2017</v>
      </c>
      <c r="H4" s="18">
        <v>932</v>
      </c>
    </row>
    <row r="5" spans="1:8" ht="11.25">
      <c r="A5" s="62" t="s">
        <v>5</v>
      </c>
      <c r="B5" s="18">
        <v>130</v>
      </c>
      <c r="C5" s="18">
        <v>247</v>
      </c>
      <c r="D5" s="18">
        <v>25</v>
      </c>
      <c r="E5" s="18">
        <v>118</v>
      </c>
      <c r="F5" s="18" t="s">
        <v>19</v>
      </c>
      <c r="G5" s="18">
        <v>520</v>
      </c>
      <c r="H5" s="18">
        <v>131</v>
      </c>
    </row>
    <row r="6" spans="1:8" s="30" customFormat="1" ht="11.25">
      <c r="A6" s="52" t="s">
        <v>148</v>
      </c>
      <c r="B6" s="33">
        <v>251</v>
      </c>
      <c r="C6" s="33">
        <v>1608</v>
      </c>
      <c r="D6" s="33">
        <v>89</v>
      </c>
      <c r="E6" s="33">
        <v>554</v>
      </c>
      <c r="F6" s="33">
        <v>35</v>
      </c>
      <c r="G6" s="33">
        <v>2537</v>
      </c>
      <c r="H6" s="33">
        <v>1063</v>
      </c>
    </row>
    <row r="7" spans="1:8" ht="11.25">
      <c r="A7" s="62" t="s">
        <v>6</v>
      </c>
      <c r="B7" s="18">
        <v>30</v>
      </c>
      <c r="C7" s="18">
        <v>150</v>
      </c>
      <c r="D7" s="18">
        <v>7</v>
      </c>
      <c r="E7" s="18">
        <v>67</v>
      </c>
      <c r="F7" s="18" t="s">
        <v>19</v>
      </c>
      <c r="G7" s="18">
        <v>254</v>
      </c>
      <c r="H7" s="18">
        <v>113</v>
      </c>
    </row>
    <row r="8" spans="1:8" ht="11.25">
      <c r="A8" s="62" t="s">
        <v>26</v>
      </c>
      <c r="B8" s="18">
        <v>20</v>
      </c>
      <c r="C8" s="18">
        <v>213</v>
      </c>
      <c r="D8" s="18">
        <v>24</v>
      </c>
      <c r="E8" s="18">
        <v>45</v>
      </c>
      <c r="F8" s="18" t="s">
        <v>19</v>
      </c>
      <c r="G8" s="18">
        <v>302</v>
      </c>
      <c r="H8" s="18">
        <v>170</v>
      </c>
    </row>
    <row r="9" spans="1:8" ht="11.25">
      <c r="A9" s="62" t="s">
        <v>7</v>
      </c>
      <c r="B9" s="18">
        <v>14</v>
      </c>
      <c r="C9" s="18">
        <v>101</v>
      </c>
      <c r="D9" s="18">
        <v>12</v>
      </c>
      <c r="E9" s="18">
        <v>27</v>
      </c>
      <c r="F9" s="18" t="s">
        <v>19</v>
      </c>
      <c r="G9" s="18">
        <v>154</v>
      </c>
      <c r="H9" s="18">
        <v>58</v>
      </c>
    </row>
    <row r="10" spans="1:8" s="30" customFormat="1" ht="11.25">
      <c r="A10" s="52" t="s">
        <v>149</v>
      </c>
      <c r="B10" s="33">
        <v>64</v>
      </c>
      <c r="C10" s="33">
        <v>464</v>
      </c>
      <c r="D10" s="33">
        <v>43</v>
      </c>
      <c r="E10" s="33">
        <v>139</v>
      </c>
      <c r="F10" s="18" t="s">
        <v>19</v>
      </c>
      <c r="G10" s="33">
        <v>710</v>
      </c>
      <c r="H10" s="33">
        <v>341</v>
      </c>
    </row>
    <row r="11" spans="1:8" ht="11.25">
      <c r="A11" s="62" t="s">
        <v>27</v>
      </c>
      <c r="B11" s="18">
        <v>24</v>
      </c>
      <c r="C11" s="18">
        <v>216</v>
      </c>
      <c r="D11" s="18">
        <v>10</v>
      </c>
      <c r="E11" s="18">
        <v>53</v>
      </c>
      <c r="F11" s="18" t="s">
        <v>19</v>
      </c>
      <c r="G11" s="18">
        <v>303</v>
      </c>
      <c r="H11" s="18">
        <v>147</v>
      </c>
    </row>
    <row r="12" spans="1:8" ht="11.25">
      <c r="A12" s="62" t="s">
        <v>8</v>
      </c>
      <c r="B12" s="18">
        <v>5</v>
      </c>
      <c r="C12" s="18">
        <v>194</v>
      </c>
      <c r="D12" s="18">
        <v>12</v>
      </c>
      <c r="E12" s="18">
        <v>24</v>
      </c>
      <c r="F12" s="18" t="s">
        <v>19</v>
      </c>
      <c r="G12" s="18">
        <v>235</v>
      </c>
      <c r="H12" s="18">
        <v>93</v>
      </c>
    </row>
    <row r="13" spans="1:8" ht="11.25">
      <c r="A13" s="62" t="s">
        <v>9</v>
      </c>
      <c r="B13" s="18">
        <v>25</v>
      </c>
      <c r="C13" s="18">
        <v>246</v>
      </c>
      <c r="D13" s="18">
        <v>23</v>
      </c>
      <c r="E13" s="18">
        <v>38</v>
      </c>
      <c r="F13" s="18" t="s">
        <v>19</v>
      </c>
      <c r="G13" s="18">
        <v>332</v>
      </c>
      <c r="H13" s="18">
        <v>136</v>
      </c>
    </row>
    <row r="14" spans="1:8" s="30" customFormat="1" ht="11.25">
      <c r="A14" s="52" t="s">
        <v>150</v>
      </c>
      <c r="B14" s="33">
        <v>54</v>
      </c>
      <c r="C14" s="33">
        <v>656</v>
      </c>
      <c r="D14" s="33">
        <v>45</v>
      </c>
      <c r="E14" s="33">
        <v>115</v>
      </c>
      <c r="F14" s="18" t="s">
        <v>19</v>
      </c>
      <c r="G14" s="33">
        <v>870</v>
      </c>
      <c r="H14" s="33">
        <v>376</v>
      </c>
    </row>
    <row r="15" spans="1:8" ht="11.25">
      <c r="A15" s="62" t="s">
        <v>10</v>
      </c>
      <c r="B15" s="18">
        <v>15</v>
      </c>
      <c r="C15" s="18">
        <v>151</v>
      </c>
      <c r="D15" s="18">
        <v>13</v>
      </c>
      <c r="E15" s="18">
        <v>45</v>
      </c>
      <c r="F15" s="18" t="s">
        <v>19</v>
      </c>
      <c r="G15" s="18">
        <v>224</v>
      </c>
      <c r="H15" s="18">
        <v>114</v>
      </c>
    </row>
    <row r="16" spans="1:8" ht="11.25">
      <c r="A16" s="62" t="s">
        <v>11</v>
      </c>
      <c r="B16" s="18">
        <v>56</v>
      </c>
      <c r="C16" s="18">
        <v>303</v>
      </c>
      <c r="D16" s="18">
        <v>43</v>
      </c>
      <c r="E16" s="18">
        <v>34</v>
      </c>
      <c r="F16" s="18" t="s">
        <v>19</v>
      </c>
      <c r="G16" s="18">
        <v>436</v>
      </c>
      <c r="H16" s="18">
        <v>198</v>
      </c>
    </row>
    <row r="17" spans="1:8" ht="11.25">
      <c r="A17" s="62" t="s">
        <v>12</v>
      </c>
      <c r="B17" s="18">
        <v>30</v>
      </c>
      <c r="C17" s="18">
        <v>164</v>
      </c>
      <c r="D17" s="18">
        <v>5</v>
      </c>
      <c r="E17" s="18">
        <v>24</v>
      </c>
      <c r="F17" s="18" t="s">
        <v>19</v>
      </c>
      <c r="G17" s="18">
        <v>223</v>
      </c>
      <c r="H17" s="18">
        <v>104</v>
      </c>
    </row>
    <row r="18" spans="1:8" s="30" customFormat="1" ht="11.25">
      <c r="A18" s="52" t="s">
        <v>151</v>
      </c>
      <c r="B18" s="33">
        <v>101</v>
      </c>
      <c r="C18" s="33">
        <v>618</v>
      </c>
      <c r="D18" s="33">
        <v>61</v>
      </c>
      <c r="E18" s="33">
        <v>103</v>
      </c>
      <c r="F18" s="18" t="s">
        <v>19</v>
      </c>
      <c r="G18" s="33">
        <v>883</v>
      </c>
      <c r="H18" s="33">
        <v>416</v>
      </c>
    </row>
    <row r="19" spans="1:8" s="30" customFormat="1" ht="11.25">
      <c r="A19" s="52" t="s">
        <v>152</v>
      </c>
      <c r="B19" s="33">
        <v>219</v>
      </c>
      <c r="C19" s="33">
        <v>1738</v>
      </c>
      <c r="D19" s="33">
        <v>149</v>
      </c>
      <c r="E19" s="33">
        <v>357</v>
      </c>
      <c r="F19" s="18" t="s">
        <v>19</v>
      </c>
      <c r="G19" s="33">
        <v>2463</v>
      </c>
      <c r="H19" s="33">
        <v>1133</v>
      </c>
    </row>
    <row r="20" spans="1:8" ht="11.25">
      <c r="A20" s="62" t="s">
        <v>28</v>
      </c>
      <c r="B20" s="18">
        <v>98</v>
      </c>
      <c r="C20" s="18">
        <v>419</v>
      </c>
      <c r="D20" s="18">
        <v>38</v>
      </c>
      <c r="E20" s="18">
        <v>58</v>
      </c>
      <c r="F20" s="18" t="s">
        <v>19</v>
      </c>
      <c r="G20" s="18">
        <v>613</v>
      </c>
      <c r="H20" s="18">
        <v>273</v>
      </c>
    </row>
    <row r="21" spans="1:8" ht="11.25">
      <c r="A21" s="62" t="s">
        <v>13</v>
      </c>
      <c r="B21" s="18">
        <v>14</v>
      </c>
      <c r="C21" s="18">
        <v>111</v>
      </c>
      <c r="D21" s="18">
        <v>2</v>
      </c>
      <c r="E21" s="18">
        <v>7</v>
      </c>
      <c r="F21" s="18" t="s">
        <v>19</v>
      </c>
      <c r="G21" s="18">
        <v>134</v>
      </c>
      <c r="H21" s="18">
        <v>64</v>
      </c>
    </row>
    <row r="22" spans="1:8" ht="11.25">
      <c r="A22" s="62" t="s">
        <v>14</v>
      </c>
      <c r="B22" s="18">
        <v>17</v>
      </c>
      <c r="C22" s="18">
        <v>95</v>
      </c>
      <c r="D22" s="18">
        <v>36</v>
      </c>
      <c r="E22" s="18">
        <v>15</v>
      </c>
      <c r="F22" s="18">
        <v>1</v>
      </c>
      <c r="G22" s="18">
        <v>164</v>
      </c>
      <c r="H22" s="18">
        <v>72</v>
      </c>
    </row>
    <row r="23" spans="1:8" s="30" customFormat="1" ht="11.25">
      <c r="A23" s="52" t="s">
        <v>153</v>
      </c>
      <c r="B23" s="33">
        <v>129</v>
      </c>
      <c r="C23" s="33">
        <v>625</v>
      </c>
      <c r="D23" s="33">
        <v>76</v>
      </c>
      <c r="E23" s="33">
        <v>80</v>
      </c>
      <c r="F23" s="33">
        <v>1</v>
      </c>
      <c r="G23" s="33">
        <v>911</v>
      </c>
      <c r="H23" s="33">
        <v>409</v>
      </c>
    </row>
    <row r="24" spans="1:8" ht="11.25">
      <c r="A24" s="62" t="s">
        <v>29</v>
      </c>
      <c r="B24" s="18">
        <v>74</v>
      </c>
      <c r="C24" s="18">
        <v>522</v>
      </c>
      <c r="D24" s="18">
        <v>15</v>
      </c>
      <c r="E24" s="18">
        <v>69</v>
      </c>
      <c r="F24" s="18" t="s">
        <v>19</v>
      </c>
      <c r="G24" s="18">
        <v>680</v>
      </c>
      <c r="H24" s="18">
        <v>302</v>
      </c>
    </row>
    <row r="25" spans="1:8" ht="11.25">
      <c r="A25" s="62" t="s">
        <v>30</v>
      </c>
      <c r="B25" s="18">
        <v>7</v>
      </c>
      <c r="C25" s="18">
        <v>202</v>
      </c>
      <c r="D25" s="18">
        <v>32</v>
      </c>
      <c r="E25" s="18">
        <v>42</v>
      </c>
      <c r="F25" s="18" t="s">
        <v>19</v>
      </c>
      <c r="G25" s="18">
        <v>283</v>
      </c>
      <c r="H25" s="18">
        <v>113</v>
      </c>
    </row>
    <row r="26" spans="1:8" ht="11.25">
      <c r="A26" s="62" t="s">
        <v>31</v>
      </c>
      <c r="B26" s="18">
        <v>45</v>
      </c>
      <c r="C26" s="18">
        <v>417</v>
      </c>
      <c r="D26" s="18">
        <v>19</v>
      </c>
      <c r="E26" s="18">
        <v>79</v>
      </c>
      <c r="F26" s="18" t="s">
        <v>19</v>
      </c>
      <c r="G26" s="18">
        <v>560</v>
      </c>
      <c r="H26" s="18">
        <v>251</v>
      </c>
    </row>
    <row r="27" spans="1:8" s="30" customFormat="1" ht="11.25">
      <c r="A27" s="52" t="s">
        <v>154</v>
      </c>
      <c r="B27" s="33">
        <v>126</v>
      </c>
      <c r="C27" s="33">
        <v>1141</v>
      </c>
      <c r="D27" s="33">
        <v>66</v>
      </c>
      <c r="E27" s="33">
        <v>190</v>
      </c>
      <c r="F27" s="18" t="s">
        <v>19</v>
      </c>
      <c r="G27" s="33">
        <v>1523</v>
      </c>
      <c r="H27" s="33">
        <v>666</v>
      </c>
    </row>
    <row r="28" spans="1:8" ht="11.25">
      <c r="A28" s="62" t="s">
        <v>32</v>
      </c>
      <c r="B28" s="18">
        <v>37</v>
      </c>
      <c r="C28" s="18">
        <v>169</v>
      </c>
      <c r="D28" s="18">
        <v>28</v>
      </c>
      <c r="E28" s="18">
        <v>57</v>
      </c>
      <c r="F28" s="18" t="s">
        <v>19</v>
      </c>
      <c r="G28" s="18">
        <v>291</v>
      </c>
      <c r="H28" s="18">
        <v>84</v>
      </c>
    </row>
    <row r="29" spans="1:8" ht="11.25">
      <c r="A29" s="62" t="s">
        <v>15</v>
      </c>
      <c r="B29" s="18">
        <v>11</v>
      </c>
      <c r="C29" s="18">
        <v>126</v>
      </c>
      <c r="D29" s="18">
        <v>9</v>
      </c>
      <c r="E29" s="18">
        <v>42</v>
      </c>
      <c r="F29" s="18" t="s">
        <v>19</v>
      </c>
      <c r="G29" s="18">
        <v>188</v>
      </c>
      <c r="H29" s="18">
        <v>85</v>
      </c>
    </row>
    <row r="30" spans="1:8" ht="11.25">
      <c r="A30" s="62" t="s">
        <v>18</v>
      </c>
      <c r="B30" s="18">
        <v>44</v>
      </c>
      <c r="C30" s="18">
        <v>124</v>
      </c>
      <c r="D30" s="18">
        <v>16</v>
      </c>
      <c r="E30" s="18">
        <v>28</v>
      </c>
      <c r="F30" s="18" t="s">
        <v>19</v>
      </c>
      <c r="G30" s="18">
        <v>212</v>
      </c>
      <c r="H30" s="18">
        <v>80</v>
      </c>
    </row>
    <row r="31" spans="1:8" s="30" customFormat="1" ht="11.25">
      <c r="A31" s="52" t="s">
        <v>155</v>
      </c>
      <c r="B31" s="33">
        <v>92</v>
      </c>
      <c r="C31" s="33">
        <v>419</v>
      </c>
      <c r="D31" s="33">
        <v>53</v>
      </c>
      <c r="E31" s="33">
        <v>127</v>
      </c>
      <c r="F31" s="18" t="s">
        <v>19</v>
      </c>
      <c r="G31" s="33">
        <v>691</v>
      </c>
      <c r="H31" s="33">
        <v>249</v>
      </c>
    </row>
    <row r="32" spans="1:8" ht="11.25">
      <c r="A32" s="52" t="s">
        <v>156</v>
      </c>
      <c r="B32" s="33">
        <v>347</v>
      </c>
      <c r="C32" s="33">
        <v>2185</v>
      </c>
      <c r="D32" s="33">
        <v>195</v>
      </c>
      <c r="E32" s="33">
        <v>397</v>
      </c>
      <c r="F32" s="33">
        <v>1</v>
      </c>
      <c r="G32" s="33">
        <v>3125</v>
      </c>
      <c r="H32" s="33">
        <v>1324</v>
      </c>
    </row>
    <row r="33" spans="1:8" s="30" customFormat="1" ht="11.25">
      <c r="A33" s="52" t="s">
        <v>157</v>
      </c>
      <c r="B33" s="33">
        <v>817</v>
      </c>
      <c r="C33" s="33">
        <v>5531</v>
      </c>
      <c r="D33" s="33">
        <v>433</v>
      </c>
      <c r="E33" s="33">
        <v>1308</v>
      </c>
      <c r="F33" s="33">
        <v>36</v>
      </c>
      <c r="G33" s="33">
        <v>8125</v>
      </c>
      <c r="H33" s="33">
        <v>3520</v>
      </c>
    </row>
  </sheetData>
  <sheetProtection/>
  <mergeCells count="7">
    <mergeCell ref="G2:G3"/>
    <mergeCell ref="H2:H3"/>
    <mergeCell ref="E2:E3"/>
    <mergeCell ref="A2:A3"/>
    <mergeCell ref="B2:B3"/>
    <mergeCell ref="C3:D3"/>
    <mergeCell ref="F2:F3"/>
  </mergeCells>
  <printOptions/>
  <pageMargins left="0.75" right="0.75" top="1" bottom="1" header="0.5" footer="0.5"/>
  <pageSetup cellComments="atEnd"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indexed="10"/>
  </sheetPr>
  <dimension ref="A1:H33"/>
  <sheetViews>
    <sheetView zoomScalePageLayoutView="0" workbookViewId="0" topLeftCell="A1">
      <selection activeCell="A1" sqref="A1"/>
    </sheetView>
  </sheetViews>
  <sheetFormatPr defaultColWidth="9.00390625" defaultRowHeight="12.75"/>
  <cols>
    <col min="1" max="1" width="31.00390625" style="19" customWidth="1"/>
    <col min="2" max="8" width="11.875" style="19" customWidth="1"/>
    <col min="9" max="16384" width="9.125" style="19" customWidth="1"/>
  </cols>
  <sheetData>
    <row r="1" spans="1:8" s="30" customFormat="1" ht="11.25">
      <c r="A1" s="57" t="s">
        <v>322</v>
      </c>
      <c r="B1" s="21"/>
      <c r="C1" s="21"/>
      <c r="D1" s="21"/>
      <c r="E1" s="21"/>
      <c r="F1" s="21"/>
      <c r="G1" s="21"/>
      <c r="H1" s="21"/>
    </row>
    <row r="2" spans="1:8" ht="11.25">
      <c r="A2" s="164" t="s">
        <v>244</v>
      </c>
      <c r="B2" s="183" t="s">
        <v>133</v>
      </c>
      <c r="C2" s="2" t="s">
        <v>134</v>
      </c>
      <c r="D2" s="2" t="s">
        <v>135</v>
      </c>
      <c r="E2" s="183" t="s">
        <v>137</v>
      </c>
      <c r="F2" s="183" t="s">
        <v>176</v>
      </c>
      <c r="G2" s="183" t="s">
        <v>60</v>
      </c>
      <c r="H2" s="174" t="s">
        <v>136</v>
      </c>
    </row>
    <row r="3" spans="1:8" ht="11.25">
      <c r="A3" s="177"/>
      <c r="B3" s="184"/>
      <c r="C3" s="174" t="s">
        <v>138</v>
      </c>
      <c r="D3" s="176"/>
      <c r="E3" s="184"/>
      <c r="F3" s="184"/>
      <c r="G3" s="184"/>
      <c r="H3" s="174"/>
    </row>
    <row r="4" spans="1:8" ht="11.25">
      <c r="A4" s="62" t="s">
        <v>4</v>
      </c>
      <c r="B4" s="18">
        <v>53</v>
      </c>
      <c r="C4" s="18">
        <v>1076</v>
      </c>
      <c r="D4" s="18">
        <v>78</v>
      </c>
      <c r="E4" s="18">
        <v>194</v>
      </c>
      <c r="F4" s="18">
        <v>3</v>
      </c>
      <c r="G4" s="18">
        <v>1404</v>
      </c>
      <c r="H4" s="18">
        <v>719</v>
      </c>
    </row>
    <row r="5" spans="1:8" ht="11.25">
      <c r="A5" s="62" t="s">
        <v>5</v>
      </c>
      <c r="B5" s="18">
        <v>85</v>
      </c>
      <c r="C5" s="18">
        <v>1030</v>
      </c>
      <c r="D5" s="18">
        <v>66</v>
      </c>
      <c r="E5" s="18">
        <v>236</v>
      </c>
      <c r="F5" s="18" t="s">
        <v>19</v>
      </c>
      <c r="G5" s="18">
        <v>1417</v>
      </c>
      <c r="H5" s="18">
        <v>682</v>
      </c>
    </row>
    <row r="6" spans="1:8" s="30" customFormat="1" ht="11.25">
      <c r="A6" s="52" t="s">
        <v>148</v>
      </c>
      <c r="B6" s="33">
        <v>138</v>
      </c>
      <c r="C6" s="33">
        <v>2106</v>
      </c>
      <c r="D6" s="33">
        <v>144</v>
      </c>
      <c r="E6" s="33">
        <v>430</v>
      </c>
      <c r="F6" s="33">
        <v>3</v>
      </c>
      <c r="G6" s="33">
        <v>2821</v>
      </c>
      <c r="H6" s="33">
        <v>1401</v>
      </c>
    </row>
    <row r="7" spans="1:8" ht="11.25">
      <c r="A7" s="62" t="s">
        <v>6</v>
      </c>
      <c r="B7" s="18">
        <v>17</v>
      </c>
      <c r="C7" s="18">
        <v>376</v>
      </c>
      <c r="D7" s="18">
        <v>20</v>
      </c>
      <c r="E7" s="18">
        <v>42</v>
      </c>
      <c r="F7" s="18" t="s">
        <v>19</v>
      </c>
      <c r="G7" s="18">
        <v>455</v>
      </c>
      <c r="H7" s="18">
        <v>219</v>
      </c>
    </row>
    <row r="8" spans="1:8" ht="11.25">
      <c r="A8" s="62" t="s">
        <v>26</v>
      </c>
      <c r="B8" s="18">
        <v>10</v>
      </c>
      <c r="C8" s="18">
        <v>193</v>
      </c>
      <c r="D8" s="18">
        <v>13</v>
      </c>
      <c r="E8" s="18">
        <v>21</v>
      </c>
      <c r="F8" s="18" t="s">
        <v>19</v>
      </c>
      <c r="G8" s="18">
        <v>237</v>
      </c>
      <c r="H8" s="18">
        <v>119</v>
      </c>
    </row>
    <row r="9" spans="1:8" ht="11.25">
      <c r="A9" s="62" t="s">
        <v>7</v>
      </c>
      <c r="B9" s="18">
        <v>7</v>
      </c>
      <c r="C9" s="18">
        <v>279</v>
      </c>
      <c r="D9" s="18">
        <v>18</v>
      </c>
      <c r="E9" s="18">
        <v>38</v>
      </c>
      <c r="F9" s="18" t="s">
        <v>19</v>
      </c>
      <c r="G9" s="18">
        <v>342</v>
      </c>
      <c r="H9" s="18">
        <v>167</v>
      </c>
    </row>
    <row r="10" spans="1:8" s="30" customFormat="1" ht="11.25">
      <c r="A10" s="52" t="s">
        <v>149</v>
      </c>
      <c r="B10" s="33">
        <v>34</v>
      </c>
      <c r="C10" s="33">
        <v>848</v>
      </c>
      <c r="D10" s="33">
        <v>51</v>
      </c>
      <c r="E10" s="33">
        <v>101</v>
      </c>
      <c r="F10" s="18" t="s">
        <v>19</v>
      </c>
      <c r="G10" s="33">
        <v>1034</v>
      </c>
      <c r="H10" s="33">
        <v>505</v>
      </c>
    </row>
    <row r="11" spans="1:8" ht="11.25">
      <c r="A11" s="62" t="s">
        <v>27</v>
      </c>
      <c r="B11" s="18">
        <v>1</v>
      </c>
      <c r="C11" s="18">
        <v>126</v>
      </c>
      <c r="D11" s="18">
        <v>13</v>
      </c>
      <c r="E11" s="18">
        <v>11</v>
      </c>
      <c r="F11" s="18" t="s">
        <v>19</v>
      </c>
      <c r="G11" s="18">
        <v>151</v>
      </c>
      <c r="H11" s="18">
        <v>70</v>
      </c>
    </row>
    <row r="12" spans="1:8" ht="11.25">
      <c r="A12" s="62" t="s">
        <v>8</v>
      </c>
      <c r="B12" s="18" t="s">
        <v>19</v>
      </c>
      <c r="C12" s="18">
        <v>78</v>
      </c>
      <c r="D12" s="18">
        <v>3</v>
      </c>
      <c r="E12" s="18">
        <v>12</v>
      </c>
      <c r="F12" s="18" t="s">
        <v>19</v>
      </c>
      <c r="G12" s="18">
        <v>93</v>
      </c>
      <c r="H12" s="18">
        <v>60</v>
      </c>
    </row>
    <row r="13" spans="1:8" ht="11.25">
      <c r="A13" s="62" t="s">
        <v>9</v>
      </c>
      <c r="B13" s="18" t="s">
        <v>19</v>
      </c>
      <c r="C13" s="18">
        <v>108</v>
      </c>
      <c r="D13" s="18">
        <v>44</v>
      </c>
      <c r="E13" s="18">
        <v>14</v>
      </c>
      <c r="F13" s="18" t="s">
        <v>19</v>
      </c>
      <c r="G13" s="18">
        <v>166</v>
      </c>
      <c r="H13" s="18">
        <v>95</v>
      </c>
    </row>
    <row r="14" spans="1:8" s="30" customFormat="1" ht="11.25">
      <c r="A14" s="52" t="s">
        <v>150</v>
      </c>
      <c r="B14" s="33">
        <v>1</v>
      </c>
      <c r="C14" s="33">
        <v>312</v>
      </c>
      <c r="D14" s="33">
        <v>60</v>
      </c>
      <c r="E14" s="33">
        <v>37</v>
      </c>
      <c r="F14" s="18" t="s">
        <v>19</v>
      </c>
      <c r="G14" s="33">
        <v>410</v>
      </c>
      <c r="H14" s="33">
        <v>225</v>
      </c>
    </row>
    <row r="15" spans="1:8" ht="11.25">
      <c r="A15" s="62" t="s">
        <v>10</v>
      </c>
      <c r="B15" s="18">
        <v>1</v>
      </c>
      <c r="C15" s="18">
        <v>528</v>
      </c>
      <c r="D15" s="18">
        <v>49</v>
      </c>
      <c r="E15" s="18">
        <v>72</v>
      </c>
      <c r="F15" s="18" t="s">
        <v>19</v>
      </c>
      <c r="G15" s="18">
        <v>650</v>
      </c>
      <c r="H15" s="18">
        <v>319</v>
      </c>
    </row>
    <row r="16" spans="1:8" ht="11.25">
      <c r="A16" s="62" t="s">
        <v>11</v>
      </c>
      <c r="B16" s="18">
        <v>6</v>
      </c>
      <c r="C16" s="18">
        <v>404</v>
      </c>
      <c r="D16" s="18">
        <v>67</v>
      </c>
      <c r="E16" s="18">
        <v>91</v>
      </c>
      <c r="F16" s="18" t="s">
        <v>19</v>
      </c>
      <c r="G16" s="18">
        <v>568</v>
      </c>
      <c r="H16" s="18">
        <v>257</v>
      </c>
    </row>
    <row r="17" spans="1:8" ht="11.25">
      <c r="A17" s="62" t="s">
        <v>12</v>
      </c>
      <c r="B17" s="18">
        <v>20</v>
      </c>
      <c r="C17" s="18">
        <v>258</v>
      </c>
      <c r="D17" s="18">
        <v>9</v>
      </c>
      <c r="E17" s="18">
        <v>60</v>
      </c>
      <c r="F17" s="18" t="s">
        <v>19</v>
      </c>
      <c r="G17" s="18">
        <v>347</v>
      </c>
      <c r="H17" s="18">
        <v>163</v>
      </c>
    </row>
    <row r="18" spans="1:8" s="30" customFormat="1" ht="11.25">
      <c r="A18" s="52" t="s">
        <v>151</v>
      </c>
      <c r="B18" s="33">
        <v>27</v>
      </c>
      <c r="C18" s="33">
        <v>1190</v>
      </c>
      <c r="D18" s="33">
        <v>125</v>
      </c>
      <c r="E18" s="33">
        <v>223</v>
      </c>
      <c r="F18" s="18" t="s">
        <v>19</v>
      </c>
      <c r="G18" s="33">
        <v>1565</v>
      </c>
      <c r="H18" s="33">
        <v>739</v>
      </c>
    </row>
    <row r="19" spans="1:8" s="30" customFormat="1" ht="11.25">
      <c r="A19" s="52" t="s">
        <v>152</v>
      </c>
      <c r="B19" s="33">
        <v>62</v>
      </c>
      <c r="C19" s="33">
        <v>2350</v>
      </c>
      <c r="D19" s="33">
        <v>236</v>
      </c>
      <c r="E19" s="33">
        <v>361</v>
      </c>
      <c r="F19" s="18" t="s">
        <v>19</v>
      </c>
      <c r="G19" s="33">
        <v>3009</v>
      </c>
      <c r="H19" s="33">
        <v>1469</v>
      </c>
    </row>
    <row r="20" spans="1:8" ht="11.25">
      <c r="A20" s="62" t="s">
        <v>28</v>
      </c>
      <c r="B20" s="18">
        <v>99</v>
      </c>
      <c r="C20" s="18">
        <v>1208</v>
      </c>
      <c r="D20" s="18">
        <v>39</v>
      </c>
      <c r="E20" s="18">
        <v>158</v>
      </c>
      <c r="F20" s="18" t="s">
        <v>19</v>
      </c>
      <c r="G20" s="18">
        <v>1504</v>
      </c>
      <c r="H20" s="18">
        <v>715</v>
      </c>
    </row>
    <row r="21" spans="1:8" ht="11.25">
      <c r="A21" s="62" t="s">
        <v>13</v>
      </c>
      <c r="B21" s="18">
        <v>6</v>
      </c>
      <c r="C21" s="18">
        <v>150</v>
      </c>
      <c r="D21" s="18">
        <v>7</v>
      </c>
      <c r="E21" s="18">
        <v>21</v>
      </c>
      <c r="F21" s="18" t="s">
        <v>19</v>
      </c>
      <c r="G21" s="18">
        <v>184</v>
      </c>
      <c r="H21" s="18">
        <v>81</v>
      </c>
    </row>
    <row r="22" spans="1:8" ht="11.25">
      <c r="A22" s="62" t="s">
        <v>14</v>
      </c>
      <c r="B22" s="18">
        <v>3</v>
      </c>
      <c r="C22" s="18">
        <v>76</v>
      </c>
      <c r="D22" s="18">
        <v>21</v>
      </c>
      <c r="E22" s="18">
        <v>16</v>
      </c>
      <c r="F22" s="18" t="s">
        <v>19</v>
      </c>
      <c r="G22" s="18">
        <v>116</v>
      </c>
      <c r="H22" s="18">
        <v>50</v>
      </c>
    </row>
    <row r="23" spans="1:8" s="30" customFormat="1" ht="11.25">
      <c r="A23" s="52" t="s">
        <v>153</v>
      </c>
      <c r="B23" s="33">
        <v>108</v>
      </c>
      <c r="C23" s="33">
        <v>1434</v>
      </c>
      <c r="D23" s="33">
        <v>67</v>
      </c>
      <c r="E23" s="33">
        <v>195</v>
      </c>
      <c r="F23" s="18" t="s">
        <v>19</v>
      </c>
      <c r="G23" s="33">
        <v>1804</v>
      </c>
      <c r="H23" s="33">
        <v>846</v>
      </c>
    </row>
    <row r="24" spans="1:8" ht="11.25">
      <c r="A24" s="62" t="s">
        <v>29</v>
      </c>
      <c r="B24" s="18">
        <v>84</v>
      </c>
      <c r="C24" s="18">
        <v>1092</v>
      </c>
      <c r="D24" s="18">
        <v>47</v>
      </c>
      <c r="E24" s="18">
        <v>114</v>
      </c>
      <c r="F24" s="18" t="s">
        <v>19</v>
      </c>
      <c r="G24" s="18">
        <v>1337</v>
      </c>
      <c r="H24" s="18">
        <v>670</v>
      </c>
    </row>
    <row r="25" spans="1:8" ht="11.25">
      <c r="A25" s="62" t="s">
        <v>30</v>
      </c>
      <c r="B25" s="18">
        <v>4</v>
      </c>
      <c r="C25" s="18">
        <v>420</v>
      </c>
      <c r="D25" s="18">
        <v>59</v>
      </c>
      <c r="E25" s="18">
        <v>51</v>
      </c>
      <c r="F25" s="18" t="s">
        <v>19</v>
      </c>
      <c r="G25" s="18">
        <v>534</v>
      </c>
      <c r="H25" s="18">
        <v>265</v>
      </c>
    </row>
    <row r="26" spans="1:8" ht="11.25">
      <c r="A26" s="62" t="s">
        <v>31</v>
      </c>
      <c r="B26" s="18">
        <v>74</v>
      </c>
      <c r="C26" s="18">
        <v>1182</v>
      </c>
      <c r="D26" s="18">
        <v>68</v>
      </c>
      <c r="E26" s="18">
        <v>137</v>
      </c>
      <c r="F26" s="18" t="s">
        <v>19</v>
      </c>
      <c r="G26" s="18">
        <v>1461</v>
      </c>
      <c r="H26" s="18">
        <v>734</v>
      </c>
    </row>
    <row r="27" spans="1:8" s="30" customFormat="1" ht="11.25">
      <c r="A27" s="52" t="s">
        <v>154</v>
      </c>
      <c r="B27" s="33">
        <v>162</v>
      </c>
      <c r="C27" s="33">
        <v>2694</v>
      </c>
      <c r="D27" s="33">
        <v>174</v>
      </c>
      <c r="E27" s="33">
        <v>302</v>
      </c>
      <c r="F27" s="18" t="s">
        <v>19</v>
      </c>
      <c r="G27" s="33">
        <v>3332</v>
      </c>
      <c r="H27" s="33">
        <v>1669</v>
      </c>
    </row>
    <row r="28" spans="1:8" ht="11.25">
      <c r="A28" s="62" t="s">
        <v>32</v>
      </c>
      <c r="B28" s="18">
        <v>104</v>
      </c>
      <c r="C28" s="18">
        <v>580</v>
      </c>
      <c r="D28" s="18">
        <v>110</v>
      </c>
      <c r="E28" s="18">
        <v>139</v>
      </c>
      <c r="F28" s="18" t="s">
        <v>19</v>
      </c>
      <c r="G28" s="18">
        <v>933</v>
      </c>
      <c r="H28" s="18">
        <v>459</v>
      </c>
    </row>
    <row r="29" spans="1:8" ht="11.25">
      <c r="A29" s="62" t="s">
        <v>15</v>
      </c>
      <c r="B29" s="18">
        <v>23</v>
      </c>
      <c r="C29" s="18">
        <v>364</v>
      </c>
      <c r="D29" s="18">
        <v>14</v>
      </c>
      <c r="E29" s="18">
        <v>36</v>
      </c>
      <c r="F29" s="18" t="s">
        <v>19</v>
      </c>
      <c r="G29" s="18">
        <v>437</v>
      </c>
      <c r="H29" s="18">
        <v>215</v>
      </c>
    </row>
    <row r="30" spans="1:8" ht="11.25">
      <c r="A30" s="62" t="s">
        <v>18</v>
      </c>
      <c r="B30" s="18">
        <v>53</v>
      </c>
      <c r="C30" s="18">
        <v>325</v>
      </c>
      <c r="D30" s="18">
        <v>34</v>
      </c>
      <c r="E30" s="18">
        <v>97</v>
      </c>
      <c r="F30" s="18" t="s">
        <v>19</v>
      </c>
      <c r="G30" s="18">
        <v>509</v>
      </c>
      <c r="H30" s="18">
        <v>232</v>
      </c>
    </row>
    <row r="31" spans="1:8" s="30" customFormat="1" ht="11.25">
      <c r="A31" s="52" t="s">
        <v>155</v>
      </c>
      <c r="B31" s="33">
        <v>180</v>
      </c>
      <c r="C31" s="33">
        <v>1269</v>
      </c>
      <c r="D31" s="33">
        <v>158</v>
      </c>
      <c r="E31" s="33">
        <v>272</v>
      </c>
      <c r="F31" s="18" t="s">
        <v>19</v>
      </c>
      <c r="G31" s="33">
        <v>1879</v>
      </c>
      <c r="H31" s="33">
        <v>906</v>
      </c>
    </row>
    <row r="32" spans="1:8" s="30" customFormat="1" ht="11.25">
      <c r="A32" s="52" t="s">
        <v>156</v>
      </c>
      <c r="B32" s="33">
        <v>450</v>
      </c>
      <c r="C32" s="33">
        <v>5397</v>
      </c>
      <c r="D32" s="33">
        <v>399</v>
      </c>
      <c r="E32" s="33">
        <v>769</v>
      </c>
      <c r="F32" s="18" t="s">
        <v>19</v>
      </c>
      <c r="G32" s="33">
        <v>7015</v>
      </c>
      <c r="H32" s="33">
        <v>3421</v>
      </c>
    </row>
    <row r="33" spans="1:8" ht="11.25">
      <c r="A33" s="52" t="s">
        <v>157</v>
      </c>
      <c r="B33" s="33">
        <v>650</v>
      </c>
      <c r="C33" s="33">
        <v>9853</v>
      </c>
      <c r="D33" s="33">
        <v>779</v>
      </c>
      <c r="E33" s="33">
        <v>1560</v>
      </c>
      <c r="F33" s="33">
        <v>3</v>
      </c>
      <c r="G33" s="33">
        <v>12845</v>
      </c>
      <c r="H33" s="33">
        <v>6291</v>
      </c>
    </row>
  </sheetData>
  <sheetProtection/>
  <mergeCells count="7">
    <mergeCell ref="C3:D3"/>
    <mergeCell ref="G2:G3"/>
    <mergeCell ref="H2:H3"/>
    <mergeCell ref="A2:A3"/>
    <mergeCell ref="B2:B3"/>
    <mergeCell ref="E2:E3"/>
    <mergeCell ref="F2:F3"/>
  </mergeCells>
  <printOptions/>
  <pageMargins left="0.75" right="0.75" top="1" bottom="1" header="0.5" footer="0.5"/>
  <pageSetup cellComments="atEnd"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indexed="10"/>
  </sheetPr>
  <dimension ref="A1:F36"/>
  <sheetViews>
    <sheetView zoomScalePageLayoutView="0" workbookViewId="0" topLeftCell="A1">
      <selection activeCell="A1" sqref="A1"/>
    </sheetView>
  </sheetViews>
  <sheetFormatPr defaultColWidth="9.00390625" defaultRowHeight="12.75"/>
  <cols>
    <col min="1" max="1" width="33.875" style="19" customWidth="1"/>
    <col min="2" max="6" width="16.625" style="19" customWidth="1"/>
    <col min="7" max="16384" width="9.125" style="19" customWidth="1"/>
  </cols>
  <sheetData>
    <row r="1" spans="1:6" s="30" customFormat="1" ht="11.25">
      <c r="A1" s="57" t="s">
        <v>323</v>
      </c>
      <c r="B1" s="21"/>
      <c r="C1" s="21"/>
      <c r="D1" s="21"/>
      <c r="E1" s="21"/>
      <c r="F1" s="21"/>
    </row>
    <row r="2" spans="1:6" ht="11.25">
      <c r="A2" s="164" t="s">
        <v>244</v>
      </c>
      <c r="B2" s="183" t="s">
        <v>60</v>
      </c>
      <c r="C2" s="174" t="s">
        <v>324</v>
      </c>
      <c r="D2" s="176"/>
      <c r="E2" s="183" t="s">
        <v>325</v>
      </c>
      <c r="F2" s="174" t="s">
        <v>326</v>
      </c>
    </row>
    <row r="3" spans="1:6" ht="11.25">
      <c r="A3" s="177"/>
      <c r="B3" s="184"/>
      <c r="C3" s="2" t="s">
        <v>327</v>
      </c>
      <c r="D3" s="2" t="s">
        <v>328</v>
      </c>
      <c r="E3" s="184"/>
      <c r="F3" s="174"/>
    </row>
    <row r="4" spans="1:6" ht="11.25">
      <c r="A4" s="62" t="s">
        <v>4</v>
      </c>
      <c r="B4" s="29">
        <v>1495</v>
      </c>
      <c r="C4" s="29">
        <v>995</v>
      </c>
      <c r="D4" s="29">
        <v>500</v>
      </c>
      <c r="E4" s="151">
        <v>33.44481605351171</v>
      </c>
      <c r="F4" s="29">
        <v>303</v>
      </c>
    </row>
    <row r="5" spans="1:6" ht="11.25">
      <c r="A5" s="62" t="s">
        <v>5</v>
      </c>
      <c r="B5" s="29">
        <v>811</v>
      </c>
      <c r="C5" s="29">
        <v>544</v>
      </c>
      <c r="D5" s="29">
        <v>267</v>
      </c>
      <c r="E5" s="151">
        <v>32.92231812577066</v>
      </c>
      <c r="F5" s="29">
        <v>191</v>
      </c>
    </row>
    <row r="6" spans="1:6" ht="11.25">
      <c r="A6" s="52" t="s">
        <v>148</v>
      </c>
      <c r="B6" s="72">
        <v>2306</v>
      </c>
      <c r="C6" s="72">
        <v>1539</v>
      </c>
      <c r="D6" s="72">
        <v>767</v>
      </c>
      <c r="E6" s="131">
        <v>33.26105810928014</v>
      </c>
      <c r="F6" s="72">
        <v>494</v>
      </c>
    </row>
    <row r="7" spans="1:6" ht="11.25">
      <c r="A7" s="62" t="s">
        <v>6</v>
      </c>
      <c r="B7" s="29">
        <v>344</v>
      </c>
      <c r="C7" s="29">
        <v>209</v>
      </c>
      <c r="D7" s="29">
        <v>135</v>
      </c>
      <c r="E7" s="151">
        <v>39.24418604651162</v>
      </c>
      <c r="F7" s="29">
        <v>81</v>
      </c>
    </row>
    <row r="8" spans="1:6" ht="11.25">
      <c r="A8" s="62" t="s">
        <v>26</v>
      </c>
      <c r="B8" s="29">
        <v>261</v>
      </c>
      <c r="C8" s="29">
        <v>140</v>
      </c>
      <c r="D8" s="29">
        <v>121</v>
      </c>
      <c r="E8" s="151">
        <v>46.36015325670498</v>
      </c>
      <c r="F8" s="29">
        <v>57</v>
      </c>
    </row>
    <row r="9" spans="1:6" ht="11.25">
      <c r="A9" s="62" t="s">
        <v>7</v>
      </c>
      <c r="B9" s="19">
        <v>227</v>
      </c>
      <c r="C9" s="19">
        <v>159</v>
      </c>
      <c r="D9" s="19">
        <v>68</v>
      </c>
      <c r="E9" s="151">
        <v>29.955947136563875</v>
      </c>
      <c r="F9" s="19">
        <v>69</v>
      </c>
    </row>
    <row r="10" spans="1:6" ht="11.25">
      <c r="A10" s="52" t="s">
        <v>149</v>
      </c>
      <c r="B10" s="72">
        <v>832</v>
      </c>
      <c r="C10" s="72">
        <v>508</v>
      </c>
      <c r="D10" s="72">
        <v>324</v>
      </c>
      <c r="E10" s="131">
        <v>38.94230769230769</v>
      </c>
      <c r="F10" s="72">
        <v>207</v>
      </c>
    </row>
    <row r="11" spans="1:6" ht="11.25">
      <c r="A11" s="62" t="s">
        <v>27</v>
      </c>
      <c r="B11" s="19">
        <v>207</v>
      </c>
      <c r="C11" s="19">
        <v>150</v>
      </c>
      <c r="D11" s="19">
        <v>57</v>
      </c>
      <c r="E11" s="151">
        <v>27.536231884057973</v>
      </c>
      <c r="F11" s="19">
        <v>56</v>
      </c>
    </row>
    <row r="12" spans="1:6" ht="11.25">
      <c r="A12" s="62" t="s">
        <v>8</v>
      </c>
      <c r="B12" s="29">
        <v>167</v>
      </c>
      <c r="C12" s="29">
        <v>115</v>
      </c>
      <c r="D12" s="29">
        <v>52</v>
      </c>
      <c r="E12" s="151">
        <v>31.137724550898206</v>
      </c>
      <c r="F12" s="29">
        <v>50</v>
      </c>
    </row>
    <row r="13" spans="1:6" ht="11.25">
      <c r="A13" s="62" t="s">
        <v>9</v>
      </c>
      <c r="B13" s="19">
        <v>246</v>
      </c>
      <c r="C13" s="19">
        <v>161</v>
      </c>
      <c r="D13" s="19">
        <v>85</v>
      </c>
      <c r="E13" s="151">
        <v>34.552845528455286</v>
      </c>
      <c r="F13" s="19">
        <v>85</v>
      </c>
    </row>
    <row r="14" spans="1:6" ht="11.25">
      <c r="A14" s="52" t="s">
        <v>150</v>
      </c>
      <c r="B14" s="30">
        <v>620</v>
      </c>
      <c r="C14" s="30">
        <v>426</v>
      </c>
      <c r="D14" s="30">
        <v>194</v>
      </c>
      <c r="E14" s="131">
        <v>31.290322580645164</v>
      </c>
      <c r="F14" s="30">
        <v>191</v>
      </c>
    </row>
    <row r="15" spans="1:6" ht="11.25">
      <c r="A15" s="62" t="s">
        <v>10</v>
      </c>
      <c r="B15" s="19">
        <v>394</v>
      </c>
      <c r="C15" s="19">
        <v>244</v>
      </c>
      <c r="D15" s="19">
        <v>150</v>
      </c>
      <c r="E15" s="151">
        <v>38.07106598984771</v>
      </c>
      <c r="F15" s="19">
        <v>122</v>
      </c>
    </row>
    <row r="16" spans="1:6" ht="11.25">
      <c r="A16" s="62" t="s">
        <v>11</v>
      </c>
      <c r="B16" s="19">
        <v>490</v>
      </c>
      <c r="C16" s="19">
        <v>401</v>
      </c>
      <c r="D16" s="19">
        <v>89</v>
      </c>
      <c r="E16" s="151">
        <v>18.16326530612245</v>
      </c>
      <c r="F16" s="19">
        <v>147</v>
      </c>
    </row>
    <row r="17" spans="1:6" ht="11.25">
      <c r="A17" s="62" t="s">
        <v>12</v>
      </c>
      <c r="B17" s="19">
        <v>235</v>
      </c>
      <c r="C17" s="19">
        <v>98</v>
      </c>
      <c r="D17" s="19">
        <v>137</v>
      </c>
      <c r="E17" s="151">
        <v>58.29787234042553</v>
      </c>
      <c r="F17" s="19">
        <v>39</v>
      </c>
    </row>
    <row r="18" spans="1:6" ht="11.25">
      <c r="A18" s="52" t="s">
        <v>151</v>
      </c>
      <c r="B18" s="30">
        <v>1119</v>
      </c>
      <c r="C18" s="30">
        <v>743</v>
      </c>
      <c r="D18" s="30">
        <v>376</v>
      </c>
      <c r="E18" s="131">
        <v>33.60142984807864</v>
      </c>
      <c r="F18" s="30">
        <v>308</v>
      </c>
    </row>
    <row r="19" spans="1:6" ht="11.25">
      <c r="A19" s="52" t="s">
        <v>152</v>
      </c>
      <c r="B19" s="72">
        <v>2571</v>
      </c>
      <c r="C19" s="72">
        <v>1677</v>
      </c>
      <c r="D19" s="72">
        <v>894</v>
      </c>
      <c r="E19" s="131">
        <v>34.77246207701283</v>
      </c>
      <c r="F19" s="72">
        <v>706</v>
      </c>
    </row>
    <row r="20" spans="1:6" ht="11.25">
      <c r="A20" s="62" t="s">
        <v>28</v>
      </c>
      <c r="B20" s="19">
        <v>1039</v>
      </c>
      <c r="C20" s="19">
        <v>695</v>
      </c>
      <c r="D20" s="19">
        <v>344</v>
      </c>
      <c r="E20" s="151">
        <v>33.108758421559195</v>
      </c>
      <c r="F20" s="19">
        <v>229</v>
      </c>
    </row>
    <row r="21" spans="1:6" ht="11.25">
      <c r="A21" s="62" t="s">
        <v>13</v>
      </c>
      <c r="B21" s="19">
        <v>195</v>
      </c>
      <c r="C21" s="19">
        <v>127</v>
      </c>
      <c r="D21" s="19">
        <v>68</v>
      </c>
      <c r="E21" s="151">
        <v>34.87179487179487</v>
      </c>
      <c r="F21" s="19">
        <v>35</v>
      </c>
    </row>
    <row r="22" spans="1:6" ht="11.25">
      <c r="A22" s="62" t="s">
        <v>14</v>
      </c>
      <c r="B22" s="19">
        <v>109</v>
      </c>
      <c r="C22" s="19">
        <v>57</v>
      </c>
      <c r="D22" s="19">
        <v>52</v>
      </c>
      <c r="E22" s="151">
        <v>47.706422018348626</v>
      </c>
      <c r="F22" s="19">
        <v>39</v>
      </c>
    </row>
    <row r="23" spans="1:6" ht="11.25">
      <c r="A23" s="52" t="s">
        <v>153</v>
      </c>
      <c r="B23" s="30">
        <v>1343</v>
      </c>
      <c r="C23" s="30">
        <v>879</v>
      </c>
      <c r="D23" s="30">
        <v>464</v>
      </c>
      <c r="E23" s="131">
        <v>34.54951600893522</v>
      </c>
      <c r="F23" s="30">
        <v>303</v>
      </c>
    </row>
    <row r="24" spans="1:6" ht="11.25">
      <c r="A24" s="62" t="s">
        <v>29</v>
      </c>
      <c r="B24" s="19">
        <v>949</v>
      </c>
      <c r="C24" s="19">
        <v>662</v>
      </c>
      <c r="D24" s="19">
        <v>287</v>
      </c>
      <c r="E24" s="151">
        <v>30.24236037934668</v>
      </c>
      <c r="F24" s="19">
        <v>184</v>
      </c>
    </row>
    <row r="25" spans="1:6" ht="11.25">
      <c r="A25" s="62" t="s">
        <v>30</v>
      </c>
      <c r="B25" s="29">
        <v>408</v>
      </c>
      <c r="C25" s="29">
        <v>238</v>
      </c>
      <c r="D25" s="29">
        <v>170</v>
      </c>
      <c r="E25" s="151">
        <v>41.66666666666667</v>
      </c>
      <c r="F25" s="29">
        <v>78</v>
      </c>
    </row>
    <row r="26" spans="1:6" ht="11.25">
      <c r="A26" s="62" t="s">
        <v>31</v>
      </c>
      <c r="B26" s="19">
        <v>472</v>
      </c>
      <c r="C26" s="19">
        <v>338</v>
      </c>
      <c r="D26" s="19">
        <v>134</v>
      </c>
      <c r="E26" s="151">
        <v>28.389830508474578</v>
      </c>
      <c r="F26" s="19">
        <v>111</v>
      </c>
    </row>
    <row r="27" spans="1:6" ht="11.25">
      <c r="A27" s="52" t="s">
        <v>154</v>
      </c>
      <c r="B27" s="30">
        <v>1829</v>
      </c>
      <c r="C27" s="30">
        <v>1238</v>
      </c>
      <c r="D27" s="30">
        <v>591</v>
      </c>
      <c r="E27" s="131">
        <v>32.312739201749594</v>
      </c>
      <c r="F27" s="30">
        <v>373</v>
      </c>
    </row>
    <row r="28" spans="1:6" ht="11.25">
      <c r="A28" s="62" t="s">
        <v>32</v>
      </c>
      <c r="B28" s="19">
        <v>578</v>
      </c>
      <c r="C28" s="19">
        <v>411</v>
      </c>
      <c r="D28" s="19">
        <v>167</v>
      </c>
      <c r="E28" s="151">
        <v>28.892733564013838</v>
      </c>
      <c r="F28" s="19">
        <v>143</v>
      </c>
    </row>
    <row r="29" spans="1:6" ht="11.25">
      <c r="A29" s="62" t="s">
        <v>15</v>
      </c>
      <c r="B29" s="19">
        <v>228</v>
      </c>
      <c r="C29" s="19">
        <v>196</v>
      </c>
      <c r="D29" s="19">
        <v>32</v>
      </c>
      <c r="E29" s="151">
        <v>14.035087719298245</v>
      </c>
      <c r="F29" s="19">
        <v>41</v>
      </c>
    </row>
    <row r="30" spans="1:6" ht="11.25">
      <c r="A30" s="62" t="s">
        <v>18</v>
      </c>
      <c r="B30" s="19">
        <v>296</v>
      </c>
      <c r="C30" s="19">
        <v>186</v>
      </c>
      <c r="D30" s="19">
        <v>110</v>
      </c>
      <c r="E30" s="151">
        <v>37.16216216216216</v>
      </c>
      <c r="F30" s="19">
        <v>69</v>
      </c>
    </row>
    <row r="31" spans="1:6" ht="11.25">
      <c r="A31" s="52" t="s">
        <v>155</v>
      </c>
      <c r="B31" s="72">
        <v>1102</v>
      </c>
      <c r="C31" s="72">
        <v>793</v>
      </c>
      <c r="D31" s="72">
        <v>309</v>
      </c>
      <c r="E31" s="131">
        <v>28.039927404718696</v>
      </c>
      <c r="F31" s="72">
        <v>253</v>
      </c>
    </row>
    <row r="32" spans="1:6" ht="11.25">
      <c r="A32" s="52" t="s">
        <v>156</v>
      </c>
      <c r="B32" s="72">
        <v>4274</v>
      </c>
      <c r="C32" s="72">
        <v>2910</v>
      </c>
      <c r="D32" s="72">
        <v>1364</v>
      </c>
      <c r="E32" s="131">
        <v>31.913897987833412</v>
      </c>
      <c r="F32" s="72">
        <v>929</v>
      </c>
    </row>
    <row r="33" spans="1:6" ht="11.25">
      <c r="A33" s="52" t="s">
        <v>157</v>
      </c>
      <c r="B33" s="72">
        <v>9151</v>
      </c>
      <c r="C33" s="72">
        <v>6126</v>
      </c>
      <c r="D33" s="72">
        <v>3025</v>
      </c>
      <c r="E33" s="131">
        <v>33.05649655775325</v>
      </c>
      <c r="F33" s="72">
        <v>2129</v>
      </c>
    </row>
    <row r="34" spans="1:6" ht="11.25">
      <c r="A34" s="62" t="s">
        <v>76</v>
      </c>
      <c r="B34" s="72"/>
      <c r="C34" s="72"/>
      <c r="D34" s="72"/>
      <c r="E34" s="131"/>
      <c r="F34" s="72"/>
    </row>
    <row r="35" spans="1:6" ht="11.25">
      <c r="A35" s="45" t="s">
        <v>329</v>
      </c>
      <c r="B35" s="29">
        <v>4092</v>
      </c>
      <c r="C35" s="29">
        <v>2199</v>
      </c>
      <c r="D35" s="29">
        <v>1893</v>
      </c>
      <c r="E35" s="1">
        <v>46.26099706744868</v>
      </c>
      <c r="F35" s="29">
        <v>1217</v>
      </c>
    </row>
    <row r="36" spans="1:6" ht="11.25">
      <c r="A36" s="45" t="s">
        <v>296</v>
      </c>
      <c r="B36" s="29">
        <v>5059</v>
      </c>
      <c r="C36" s="29">
        <v>3927</v>
      </c>
      <c r="D36" s="29">
        <v>1132</v>
      </c>
      <c r="E36" s="1">
        <v>22.375963629175725</v>
      </c>
      <c r="F36" s="29">
        <v>912</v>
      </c>
    </row>
  </sheetData>
  <sheetProtection/>
  <mergeCells count="5">
    <mergeCell ref="A2:A3"/>
    <mergeCell ref="E2:E3"/>
    <mergeCell ref="F2:F3"/>
    <mergeCell ref="B2:B3"/>
    <mergeCell ref="C2:D2"/>
  </mergeCells>
  <printOptions/>
  <pageMargins left="0.75" right="0.75" top="1" bottom="1" header="0.5" footer="0.5"/>
  <pageSetup cellComments="atEnd"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indexed="10"/>
  </sheetPr>
  <dimension ref="A1:G33"/>
  <sheetViews>
    <sheetView zoomScalePageLayoutView="0" workbookViewId="0" topLeftCell="A1">
      <selection activeCell="A1" sqref="A1"/>
    </sheetView>
  </sheetViews>
  <sheetFormatPr defaultColWidth="9.00390625" defaultRowHeight="12.75"/>
  <cols>
    <col min="1" max="1" width="33.625" style="105" customWidth="1"/>
    <col min="2" max="6" width="12.375" style="105" customWidth="1"/>
    <col min="7" max="7" width="12.375" style="145" customWidth="1"/>
    <col min="8" max="16384" width="9.125" style="145" customWidth="1"/>
  </cols>
  <sheetData>
    <row r="1" spans="1:7" s="150" customFormat="1" ht="11.25">
      <c r="A1" s="114" t="s">
        <v>330</v>
      </c>
      <c r="B1" s="115"/>
      <c r="C1" s="115"/>
      <c r="D1" s="115"/>
      <c r="E1" s="115"/>
      <c r="F1" s="115"/>
      <c r="G1" s="115"/>
    </row>
    <row r="2" spans="1:7" ht="11.25">
      <c r="A2" s="164" t="s">
        <v>244</v>
      </c>
      <c r="B2" s="191" t="s">
        <v>331</v>
      </c>
      <c r="C2" s="211"/>
      <c r="D2" s="179"/>
      <c r="E2" s="191" t="s">
        <v>186</v>
      </c>
      <c r="F2" s="211"/>
      <c r="G2" s="214"/>
    </row>
    <row r="3" spans="1:7" ht="45">
      <c r="A3" s="177"/>
      <c r="B3" s="104" t="s">
        <v>332</v>
      </c>
      <c r="C3" s="107" t="s">
        <v>333</v>
      </c>
      <c r="D3" s="104" t="s">
        <v>334</v>
      </c>
      <c r="E3" s="104" t="s">
        <v>332</v>
      </c>
      <c r="F3" s="107" t="s">
        <v>333</v>
      </c>
      <c r="G3" s="107" t="s">
        <v>334</v>
      </c>
    </row>
    <row r="4" spans="1:7" s="147" customFormat="1" ht="11.25">
      <c r="A4" s="152" t="s">
        <v>4</v>
      </c>
      <c r="B4" s="153">
        <v>25</v>
      </c>
      <c r="C4" s="153">
        <v>8</v>
      </c>
      <c r="D4" s="153">
        <v>403</v>
      </c>
      <c r="E4" s="153">
        <v>9</v>
      </c>
      <c r="F4" s="153">
        <v>1</v>
      </c>
      <c r="G4" s="153">
        <v>184</v>
      </c>
    </row>
    <row r="5" spans="1:7" s="148" customFormat="1" ht="11.25">
      <c r="A5" s="152" t="s">
        <v>5</v>
      </c>
      <c r="B5" s="18" t="s">
        <v>19</v>
      </c>
      <c r="C5" s="153">
        <v>21</v>
      </c>
      <c r="D5" s="153">
        <v>97</v>
      </c>
      <c r="E5" s="153">
        <v>13</v>
      </c>
      <c r="F5" s="153">
        <v>2</v>
      </c>
      <c r="G5" s="153">
        <v>221</v>
      </c>
    </row>
    <row r="6" spans="1:7" s="148" customFormat="1" ht="11.25">
      <c r="A6" s="52" t="s">
        <v>148</v>
      </c>
      <c r="B6" s="154">
        <v>25</v>
      </c>
      <c r="C6" s="154">
        <v>29</v>
      </c>
      <c r="D6" s="154">
        <v>500</v>
      </c>
      <c r="E6" s="154">
        <v>22</v>
      </c>
      <c r="F6" s="154">
        <v>3</v>
      </c>
      <c r="G6" s="154">
        <v>405</v>
      </c>
    </row>
    <row r="7" spans="1:7" ht="11.25">
      <c r="A7" s="62" t="s">
        <v>6</v>
      </c>
      <c r="B7" s="18" t="s">
        <v>19</v>
      </c>
      <c r="C7" s="18" t="s">
        <v>19</v>
      </c>
      <c r="D7" s="153">
        <v>67</v>
      </c>
      <c r="E7" s="153">
        <v>4</v>
      </c>
      <c r="F7" s="18" t="s">
        <v>19</v>
      </c>
      <c r="G7" s="153">
        <v>38</v>
      </c>
    </row>
    <row r="8" spans="1:7" s="147" customFormat="1" ht="11.25">
      <c r="A8" s="62" t="s">
        <v>26</v>
      </c>
      <c r="B8" s="153">
        <v>3</v>
      </c>
      <c r="C8" s="153">
        <v>1</v>
      </c>
      <c r="D8" s="153">
        <v>41</v>
      </c>
      <c r="E8" s="153">
        <v>2</v>
      </c>
      <c r="F8" s="18" t="s">
        <v>19</v>
      </c>
      <c r="G8" s="153">
        <v>19</v>
      </c>
    </row>
    <row r="9" spans="1:7" s="148" customFormat="1" ht="11.25">
      <c r="A9" s="62" t="s">
        <v>7</v>
      </c>
      <c r="B9" s="18" t="s">
        <v>19</v>
      </c>
      <c r="C9" s="153">
        <v>3</v>
      </c>
      <c r="D9" s="153">
        <v>24</v>
      </c>
      <c r="E9" s="153">
        <v>2</v>
      </c>
      <c r="F9" s="153">
        <v>1</v>
      </c>
      <c r="G9" s="153">
        <v>35</v>
      </c>
    </row>
    <row r="10" spans="1:7" s="148" customFormat="1" ht="11.25">
      <c r="A10" s="52" t="s">
        <v>149</v>
      </c>
      <c r="B10" s="154">
        <v>3</v>
      </c>
      <c r="C10" s="154">
        <v>4</v>
      </c>
      <c r="D10" s="154">
        <v>132</v>
      </c>
      <c r="E10" s="154">
        <v>8</v>
      </c>
      <c r="F10" s="154">
        <v>1</v>
      </c>
      <c r="G10" s="154">
        <v>92</v>
      </c>
    </row>
    <row r="11" spans="1:7" ht="11.25">
      <c r="A11" s="62" t="s">
        <v>27</v>
      </c>
      <c r="B11" s="153">
        <v>12</v>
      </c>
      <c r="C11" s="153">
        <v>2</v>
      </c>
      <c r="D11" s="153">
        <v>39</v>
      </c>
      <c r="E11" s="153">
        <v>1</v>
      </c>
      <c r="F11" s="18" t="s">
        <v>19</v>
      </c>
      <c r="G11" s="153">
        <v>10</v>
      </c>
    </row>
    <row r="12" spans="1:7" s="147" customFormat="1" ht="11.25">
      <c r="A12" s="62" t="s">
        <v>8</v>
      </c>
      <c r="B12" s="153">
        <v>1</v>
      </c>
      <c r="C12" s="18" t="s">
        <v>19</v>
      </c>
      <c r="D12" s="153">
        <v>23</v>
      </c>
      <c r="E12" s="18" t="s">
        <v>19</v>
      </c>
      <c r="F12" s="18" t="s">
        <v>19</v>
      </c>
      <c r="G12" s="153">
        <v>12</v>
      </c>
    </row>
    <row r="13" spans="1:7" ht="11.25">
      <c r="A13" s="62" t="s">
        <v>9</v>
      </c>
      <c r="B13" s="153">
        <v>3</v>
      </c>
      <c r="C13" s="153">
        <v>1</v>
      </c>
      <c r="D13" s="153">
        <v>34</v>
      </c>
      <c r="E13" s="153">
        <v>10</v>
      </c>
      <c r="F13" s="18" t="s">
        <v>19</v>
      </c>
      <c r="G13" s="153">
        <v>4</v>
      </c>
    </row>
    <row r="14" spans="1:7" s="150" customFormat="1" ht="11.25">
      <c r="A14" s="52" t="s">
        <v>150</v>
      </c>
      <c r="B14" s="154">
        <v>16</v>
      </c>
      <c r="C14" s="154">
        <v>3</v>
      </c>
      <c r="D14" s="154">
        <v>96</v>
      </c>
      <c r="E14" s="154">
        <v>11</v>
      </c>
      <c r="F14" s="18" t="s">
        <v>19</v>
      </c>
      <c r="G14" s="154">
        <v>26</v>
      </c>
    </row>
    <row r="15" spans="1:7" ht="11.25">
      <c r="A15" s="62" t="s">
        <v>10</v>
      </c>
      <c r="B15" s="153">
        <v>5</v>
      </c>
      <c r="C15" s="18" t="s">
        <v>19</v>
      </c>
      <c r="D15" s="153">
        <v>40</v>
      </c>
      <c r="E15" s="153">
        <v>6</v>
      </c>
      <c r="F15" s="153">
        <v>1</v>
      </c>
      <c r="G15" s="153">
        <v>65</v>
      </c>
    </row>
    <row r="16" spans="1:7" ht="11.25">
      <c r="A16" s="62" t="s">
        <v>11</v>
      </c>
      <c r="B16" s="18" t="s">
        <v>19</v>
      </c>
      <c r="C16" s="18" t="s">
        <v>19</v>
      </c>
      <c r="D16" s="153">
        <v>34</v>
      </c>
      <c r="E16" s="153">
        <v>10</v>
      </c>
      <c r="F16" s="153">
        <v>1</v>
      </c>
      <c r="G16" s="153">
        <v>80</v>
      </c>
    </row>
    <row r="17" spans="1:7" ht="11.25">
      <c r="A17" s="62" t="s">
        <v>12</v>
      </c>
      <c r="B17" s="18" t="s">
        <v>19</v>
      </c>
      <c r="C17" s="18" t="s">
        <v>19</v>
      </c>
      <c r="D17" s="153">
        <v>24</v>
      </c>
      <c r="E17" s="153">
        <v>6</v>
      </c>
      <c r="F17" s="18" t="s">
        <v>19</v>
      </c>
      <c r="G17" s="153">
        <v>54</v>
      </c>
    </row>
    <row r="18" spans="1:7" ht="11.25">
      <c r="A18" s="52" t="s">
        <v>151</v>
      </c>
      <c r="B18" s="154">
        <v>5</v>
      </c>
      <c r="C18" s="154">
        <v>0</v>
      </c>
      <c r="D18" s="154">
        <v>98</v>
      </c>
      <c r="E18" s="154">
        <v>22</v>
      </c>
      <c r="F18" s="154">
        <v>2</v>
      </c>
      <c r="G18" s="154">
        <v>199</v>
      </c>
    </row>
    <row r="19" spans="1:7" ht="11.25">
      <c r="A19" s="52" t="s">
        <v>152</v>
      </c>
      <c r="B19" s="154">
        <v>24</v>
      </c>
      <c r="C19" s="154">
        <v>7</v>
      </c>
      <c r="D19" s="154">
        <v>326</v>
      </c>
      <c r="E19" s="154">
        <v>41</v>
      </c>
      <c r="F19" s="154">
        <v>3</v>
      </c>
      <c r="G19" s="154">
        <v>317</v>
      </c>
    </row>
    <row r="20" spans="1:7" ht="11.25">
      <c r="A20" s="62" t="s">
        <v>28</v>
      </c>
      <c r="B20" s="153">
        <v>6</v>
      </c>
      <c r="C20" s="153">
        <v>6</v>
      </c>
      <c r="D20" s="153">
        <v>46</v>
      </c>
      <c r="E20" s="153">
        <v>8</v>
      </c>
      <c r="F20" s="153">
        <v>2</v>
      </c>
      <c r="G20" s="153">
        <v>148</v>
      </c>
    </row>
    <row r="21" spans="1:7" ht="11.25">
      <c r="A21" s="62" t="s">
        <v>13</v>
      </c>
      <c r="B21" s="18" t="s">
        <v>19</v>
      </c>
      <c r="C21" s="18" t="s">
        <v>19</v>
      </c>
      <c r="D21" s="153">
        <v>7</v>
      </c>
      <c r="E21" s="153">
        <v>1</v>
      </c>
      <c r="F21" s="153">
        <v>1</v>
      </c>
      <c r="G21" s="153">
        <v>19</v>
      </c>
    </row>
    <row r="22" spans="1:7" ht="11.25">
      <c r="A22" s="62" t="s">
        <v>14</v>
      </c>
      <c r="B22" s="18" t="s">
        <v>19</v>
      </c>
      <c r="C22" s="18" t="s">
        <v>19</v>
      </c>
      <c r="D22" s="153">
        <v>15</v>
      </c>
      <c r="E22" s="153">
        <v>1</v>
      </c>
      <c r="F22" s="18" t="s">
        <v>19</v>
      </c>
      <c r="G22" s="153">
        <v>15</v>
      </c>
    </row>
    <row r="23" spans="1:7" ht="11.25">
      <c r="A23" s="52" t="s">
        <v>153</v>
      </c>
      <c r="B23" s="154">
        <v>6</v>
      </c>
      <c r="C23" s="154">
        <v>6</v>
      </c>
      <c r="D23" s="154">
        <v>68</v>
      </c>
      <c r="E23" s="154">
        <v>10</v>
      </c>
      <c r="F23" s="154">
        <v>3</v>
      </c>
      <c r="G23" s="154">
        <v>182</v>
      </c>
    </row>
    <row r="24" spans="1:7" ht="11.25">
      <c r="A24" s="62" t="s">
        <v>29</v>
      </c>
      <c r="B24" s="153">
        <v>2</v>
      </c>
      <c r="C24" s="153">
        <v>1</v>
      </c>
      <c r="D24" s="153">
        <v>66</v>
      </c>
      <c r="E24" s="153">
        <v>12</v>
      </c>
      <c r="F24" s="153">
        <v>1</v>
      </c>
      <c r="G24" s="153">
        <v>101</v>
      </c>
    </row>
    <row r="25" spans="1:7" ht="11.25">
      <c r="A25" s="62" t="s">
        <v>30</v>
      </c>
      <c r="B25" s="153">
        <v>2</v>
      </c>
      <c r="C25" s="18" t="s">
        <v>19</v>
      </c>
      <c r="D25" s="153">
        <v>40</v>
      </c>
      <c r="E25" s="153">
        <v>3</v>
      </c>
      <c r="F25" s="18" t="s">
        <v>19</v>
      </c>
      <c r="G25" s="153">
        <v>48</v>
      </c>
    </row>
    <row r="26" spans="1:7" ht="11.25">
      <c r="A26" s="62" t="s">
        <v>31</v>
      </c>
      <c r="B26" s="153">
        <v>3</v>
      </c>
      <c r="C26" s="153">
        <v>3</v>
      </c>
      <c r="D26" s="153">
        <v>73</v>
      </c>
      <c r="E26" s="153">
        <v>9</v>
      </c>
      <c r="F26" s="153">
        <v>1</v>
      </c>
      <c r="G26" s="153">
        <v>127</v>
      </c>
    </row>
    <row r="27" spans="1:7" ht="11.25">
      <c r="A27" s="52" t="s">
        <v>154</v>
      </c>
      <c r="B27" s="154">
        <v>7</v>
      </c>
      <c r="C27" s="154">
        <v>4</v>
      </c>
      <c r="D27" s="154">
        <v>179</v>
      </c>
      <c r="E27" s="154">
        <v>24</v>
      </c>
      <c r="F27" s="154">
        <v>2</v>
      </c>
      <c r="G27" s="154">
        <v>276</v>
      </c>
    </row>
    <row r="28" spans="1:7" ht="11.25">
      <c r="A28" s="62" t="s">
        <v>32</v>
      </c>
      <c r="B28" s="153">
        <v>11</v>
      </c>
      <c r="C28" s="153">
        <v>5</v>
      </c>
      <c r="D28" s="153">
        <v>41</v>
      </c>
      <c r="E28" s="153">
        <v>11</v>
      </c>
      <c r="F28" s="153">
        <v>4</v>
      </c>
      <c r="G28" s="153">
        <v>124</v>
      </c>
    </row>
    <row r="29" spans="1:7" ht="11.25">
      <c r="A29" s="62" t="s">
        <v>15</v>
      </c>
      <c r="B29" s="153">
        <v>3</v>
      </c>
      <c r="C29" s="18" t="s">
        <v>19</v>
      </c>
      <c r="D29" s="153">
        <v>39</v>
      </c>
      <c r="E29" s="153">
        <v>13</v>
      </c>
      <c r="F29" s="18" t="s">
        <v>19</v>
      </c>
      <c r="G29" s="153">
        <v>23</v>
      </c>
    </row>
    <row r="30" spans="1:7" ht="11.25">
      <c r="A30" s="62" t="s">
        <v>18</v>
      </c>
      <c r="B30" s="153">
        <v>2</v>
      </c>
      <c r="C30" s="18" t="s">
        <v>19</v>
      </c>
      <c r="D30" s="153">
        <v>26</v>
      </c>
      <c r="E30" s="153">
        <v>7</v>
      </c>
      <c r="F30" s="153">
        <v>1</v>
      </c>
      <c r="G30" s="153">
        <v>89</v>
      </c>
    </row>
    <row r="31" spans="1:7" ht="11.25">
      <c r="A31" s="52" t="s">
        <v>155</v>
      </c>
      <c r="B31" s="155">
        <v>16</v>
      </c>
      <c r="C31" s="155">
        <v>5</v>
      </c>
      <c r="D31" s="155">
        <v>106</v>
      </c>
      <c r="E31" s="155">
        <v>31</v>
      </c>
      <c r="F31" s="155">
        <v>5</v>
      </c>
      <c r="G31" s="155">
        <v>236</v>
      </c>
    </row>
    <row r="32" spans="1:7" ht="11.25">
      <c r="A32" s="52" t="s">
        <v>156</v>
      </c>
      <c r="B32" s="33">
        <v>29</v>
      </c>
      <c r="C32" s="33">
        <v>15</v>
      </c>
      <c r="D32" s="33">
        <v>353</v>
      </c>
      <c r="E32" s="33">
        <v>65</v>
      </c>
      <c r="F32" s="33">
        <v>10</v>
      </c>
      <c r="G32" s="33">
        <v>694</v>
      </c>
    </row>
    <row r="33" spans="1:7" ht="11.25">
      <c r="A33" s="52" t="s">
        <v>157</v>
      </c>
      <c r="B33" s="154">
        <v>78</v>
      </c>
      <c r="C33" s="154">
        <v>51</v>
      </c>
      <c r="D33" s="154">
        <v>1179</v>
      </c>
      <c r="E33" s="154">
        <v>128</v>
      </c>
      <c r="F33" s="154">
        <v>16</v>
      </c>
      <c r="G33" s="154">
        <v>1416</v>
      </c>
    </row>
  </sheetData>
  <sheetProtection/>
  <mergeCells count="3">
    <mergeCell ref="B2:D2"/>
    <mergeCell ref="E2:G2"/>
    <mergeCell ref="A2:A3"/>
  </mergeCells>
  <printOptions/>
  <pageMargins left="0.75" right="0.75" top="1" bottom="1" header="0.5" footer="0.5"/>
  <pageSetup cellComments="atEnd"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indexed="10"/>
  </sheetPr>
  <dimension ref="A1:D15"/>
  <sheetViews>
    <sheetView zoomScalePageLayoutView="0" workbookViewId="0" topLeftCell="A1">
      <selection activeCell="A1" sqref="A1"/>
    </sheetView>
  </sheetViews>
  <sheetFormatPr defaultColWidth="9.00390625" defaultRowHeight="12.75"/>
  <cols>
    <col min="1" max="1" width="53.75390625" style="105" customWidth="1"/>
    <col min="2" max="3" width="20.25390625" style="105" customWidth="1"/>
    <col min="4" max="4" width="21.25390625" style="105" customWidth="1"/>
    <col min="5" max="16384" width="9.125" style="145" customWidth="1"/>
  </cols>
  <sheetData>
    <row r="1" s="150" customFormat="1" ht="11.25">
      <c r="A1" s="114" t="s">
        <v>335</v>
      </c>
    </row>
    <row r="2" spans="1:4" ht="45">
      <c r="A2" s="31" t="s">
        <v>84</v>
      </c>
      <c r="B2" s="104" t="s">
        <v>336</v>
      </c>
      <c r="C2" s="104" t="s">
        <v>337</v>
      </c>
      <c r="D2" s="107" t="s">
        <v>338</v>
      </c>
    </row>
    <row r="3" spans="1:4" ht="11.25">
      <c r="A3" s="156" t="s">
        <v>60</v>
      </c>
      <c r="B3" s="157">
        <v>1381</v>
      </c>
      <c r="C3" s="157">
        <v>1386</v>
      </c>
      <c r="D3" s="157">
        <v>3046</v>
      </c>
    </row>
    <row r="4" spans="1:4" s="148" customFormat="1" ht="11.25">
      <c r="A4" s="182" t="s">
        <v>339</v>
      </c>
      <c r="B4" s="182"/>
      <c r="C4" s="182"/>
      <c r="D4" s="182"/>
    </row>
    <row r="5" spans="1:4" s="148" customFormat="1" ht="11.25">
      <c r="A5" s="62" t="s">
        <v>340</v>
      </c>
      <c r="B5" s="158">
        <v>2.6792179580014484</v>
      </c>
      <c r="C5" s="158">
        <v>1.7316017316017316</v>
      </c>
      <c r="D5" s="158">
        <v>1.871306631648063</v>
      </c>
    </row>
    <row r="6" spans="1:4" ht="11.25">
      <c r="A6" s="62" t="s">
        <v>341</v>
      </c>
      <c r="B6" s="158">
        <v>81.24547429398986</v>
      </c>
      <c r="C6" s="158">
        <v>44.66089466089466</v>
      </c>
      <c r="D6" s="158">
        <v>63.755745239658566</v>
      </c>
    </row>
    <row r="7" spans="1:4" s="147" customFormat="1" ht="11.25">
      <c r="A7" s="62" t="s">
        <v>342</v>
      </c>
      <c r="B7" s="158">
        <v>15.56842867487328</v>
      </c>
      <c r="C7" s="158">
        <v>50.86580086580087</v>
      </c>
      <c r="D7" s="158">
        <v>33.65068942875903</v>
      </c>
    </row>
    <row r="8" spans="1:4" s="147" customFormat="1" ht="11.25">
      <c r="A8" s="62" t="s">
        <v>343</v>
      </c>
      <c r="B8" s="158">
        <v>0.5068790731354091</v>
      </c>
      <c r="C8" s="158">
        <v>2.7417027417027415</v>
      </c>
      <c r="D8" s="158">
        <v>0.7222586999343401</v>
      </c>
    </row>
    <row r="9" spans="1:4" ht="11.25">
      <c r="A9" s="182" t="s">
        <v>344</v>
      </c>
      <c r="B9" s="182"/>
      <c r="C9" s="182"/>
      <c r="D9" s="182"/>
    </row>
    <row r="10" spans="1:4" s="150" customFormat="1" ht="11.25">
      <c r="A10" s="62" t="s">
        <v>345</v>
      </c>
      <c r="B10" s="158">
        <v>1.9551049963794351</v>
      </c>
      <c r="C10" s="158">
        <v>0.8658008658008658</v>
      </c>
      <c r="D10" s="158">
        <v>1.5430072225869995</v>
      </c>
    </row>
    <row r="11" spans="1:4" ht="11.25">
      <c r="A11" s="62" t="s">
        <v>346</v>
      </c>
      <c r="B11" s="158">
        <v>77.7697320782042</v>
      </c>
      <c r="C11" s="158">
        <v>32.82828282828283</v>
      </c>
      <c r="D11" s="158">
        <v>72.6854891661195</v>
      </c>
    </row>
    <row r="12" spans="1:4" s="148" customFormat="1" ht="11.25">
      <c r="A12" s="62" t="s">
        <v>347</v>
      </c>
      <c r="B12" s="158">
        <v>1.9551049963794351</v>
      </c>
      <c r="C12" s="158">
        <v>2.0202020202020203</v>
      </c>
      <c r="D12" s="158">
        <v>7.1240971766250825</v>
      </c>
    </row>
    <row r="13" spans="1:4" s="148" customFormat="1" ht="11.25">
      <c r="A13" s="182" t="s">
        <v>348</v>
      </c>
      <c r="B13" s="182"/>
      <c r="C13" s="182"/>
      <c r="D13" s="182"/>
    </row>
    <row r="14" spans="1:4" ht="11.25">
      <c r="A14" s="62" t="s">
        <v>349</v>
      </c>
      <c r="B14" s="158">
        <v>2.896451846488052</v>
      </c>
      <c r="C14" s="158">
        <v>22.438672438672437</v>
      </c>
      <c r="D14" s="158">
        <v>6.106369008535785</v>
      </c>
    </row>
    <row r="15" spans="1:4" ht="11.25">
      <c r="A15" s="62" t="s">
        <v>350</v>
      </c>
      <c r="B15" s="158">
        <v>97.10354815351194</v>
      </c>
      <c r="C15" s="158">
        <v>77.56132756132756</v>
      </c>
      <c r="D15" s="158">
        <v>93.89363099146422</v>
      </c>
    </row>
  </sheetData>
  <sheetProtection/>
  <mergeCells count="3">
    <mergeCell ref="A4:D4"/>
    <mergeCell ref="A13:D13"/>
    <mergeCell ref="A9:D9"/>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indexed="10"/>
  </sheetPr>
  <dimension ref="A1:C16"/>
  <sheetViews>
    <sheetView zoomScalePageLayoutView="0" workbookViewId="0" topLeftCell="A1">
      <selection activeCell="A1" sqref="A1"/>
    </sheetView>
  </sheetViews>
  <sheetFormatPr defaultColWidth="9.00390625" defaultRowHeight="12.75"/>
  <cols>
    <col min="1" max="1" width="51.625" style="64" customWidth="1"/>
    <col min="2" max="2" width="21.75390625" style="64" customWidth="1"/>
    <col min="3" max="3" width="22.25390625" style="64" customWidth="1"/>
    <col min="4" max="16384" width="9.125" style="64" customWidth="1"/>
  </cols>
  <sheetData>
    <row r="1" ht="11.25">
      <c r="A1" s="114" t="s">
        <v>351</v>
      </c>
    </row>
    <row r="2" spans="1:3" ht="33.75">
      <c r="A2" s="31" t="s">
        <v>84</v>
      </c>
      <c r="B2" s="107" t="s">
        <v>352</v>
      </c>
      <c r="C2" s="107" t="s">
        <v>353</v>
      </c>
    </row>
    <row r="3" spans="1:3" ht="11.25">
      <c r="A3" s="156" t="s">
        <v>354</v>
      </c>
      <c r="B3" s="159">
        <v>972</v>
      </c>
      <c r="C3" s="159">
        <v>285</v>
      </c>
    </row>
    <row r="4" spans="1:3" ht="11.25">
      <c r="A4" s="62" t="s">
        <v>355</v>
      </c>
      <c r="B4" s="160">
        <v>129</v>
      </c>
      <c r="C4" s="160">
        <v>35</v>
      </c>
    </row>
    <row r="5" spans="1:3" ht="11.25">
      <c r="A5" s="62" t="s">
        <v>356</v>
      </c>
      <c r="B5" s="160">
        <v>165</v>
      </c>
      <c r="C5" s="160">
        <v>53</v>
      </c>
    </row>
    <row r="6" spans="1:3" ht="11.25">
      <c r="A6" s="62" t="s">
        <v>357</v>
      </c>
      <c r="B6" s="160">
        <v>67</v>
      </c>
      <c r="C6" s="160">
        <v>25</v>
      </c>
    </row>
    <row r="7" spans="1:3" ht="11.25">
      <c r="A7" s="62" t="s">
        <v>358</v>
      </c>
      <c r="B7" s="160">
        <v>611</v>
      </c>
      <c r="C7" s="160">
        <v>172</v>
      </c>
    </row>
    <row r="8" spans="1:3" ht="11.25">
      <c r="A8" s="156" t="s">
        <v>359</v>
      </c>
      <c r="B8" s="159">
        <v>483</v>
      </c>
      <c r="C8" s="159">
        <v>137</v>
      </c>
    </row>
    <row r="9" spans="1:3" ht="11.25">
      <c r="A9" s="62" t="s">
        <v>360</v>
      </c>
      <c r="B9" s="160">
        <v>69</v>
      </c>
      <c r="C9" s="160">
        <v>12</v>
      </c>
    </row>
    <row r="10" spans="1:3" ht="11.25">
      <c r="A10" s="62" t="s">
        <v>361</v>
      </c>
      <c r="B10" s="160">
        <v>164</v>
      </c>
      <c r="C10" s="160">
        <v>56</v>
      </c>
    </row>
    <row r="11" spans="1:3" ht="11.25">
      <c r="A11" s="62" t="s">
        <v>362</v>
      </c>
      <c r="B11" s="160">
        <v>83</v>
      </c>
      <c r="C11" s="160">
        <v>25</v>
      </c>
    </row>
    <row r="12" spans="1:3" ht="11.25">
      <c r="A12" s="62" t="s">
        <v>363</v>
      </c>
      <c r="B12" s="160">
        <v>42</v>
      </c>
      <c r="C12" s="160">
        <v>12</v>
      </c>
    </row>
    <row r="13" spans="1:3" ht="11.25">
      <c r="A13" s="62" t="s">
        <v>364</v>
      </c>
      <c r="B13" s="160">
        <v>30</v>
      </c>
      <c r="C13" s="160">
        <v>9</v>
      </c>
    </row>
    <row r="14" spans="1:3" ht="11.25">
      <c r="A14" s="62" t="s">
        <v>365</v>
      </c>
      <c r="B14" s="160">
        <v>8</v>
      </c>
      <c r="C14" s="18" t="s">
        <v>19</v>
      </c>
    </row>
    <row r="15" spans="1:3" ht="11.25">
      <c r="A15" s="62" t="s">
        <v>212</v>
      </c>
      <c r="B15" s="160">
        <v>87</v>
      </c>
      <c r="C15" s="160">
        <v>23</v>
      </c>
    </row>
    <row r="16" spans="1:3" ht="11.25">
      <c r="A16" s="156" t="s">
        <v>366</v>
      </c>
      <c r="B16" s="159">
        <v>183</v>
      </c>
      <c r="C16" s="159">
        <v>67</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
    </sheetView>
  </sheetViews>
  <sheetFormatPr defaultColWidth="9.00390625" defaultRowHeight="12.75"/>
  <cols>
    <col min="1" max="1" width="17.625" style="38" customWidth="1"/>
    <col min="2" max="2" width="9.875" style="38" customWidth="1"/>
    <col min="3" max="3" width="12.00390625" style="38" customWidth="1"/>
    <col min="4" max="4" width="11.875" style="38" customWidth="1"/>
    <col min="5" max="5" width="8.75390625" style="38" customWidth="1"/>
    <col min="6" max="6" width="13.25390625" style="38" customWidth="1"/>
    <col min="7" max="7" width="13.875" style="38" customWidth="1"/>
    <col min="8" max="8" width="11.875" style="38" customWidth="1"/>
    <col min="9" max="16384" width="9.125" style="38" customWidth="1"/>
  </cols>
  <sheetData>
    <row r="1" spans="1:8" s="39" customFormat="1" ht="11.25">
      <c r="A1" s="20" t="s">
        <v>74</v>
      </c>
      <c r="B1" s="22"/>
      <c r="C1" s="22"/>
      <c r="D1" s="22"/>
      <c r="E1" s="21"/>
      <c r="F1" s="22"/>
      <c r="G1" s="22"/>
      <c r="H1" s="22"/>
    </row>
    <row r="2" spans="1:8" s="39" customFormat="1" ht="11.25">
      <c r="A2" s="176" t="s">
        <v>42</v>
      </c>
      <c r="B2" s="169" t="s">
        <v>75</v>
      </c>
      <c r="C2" s="169"/>
      <c r="D2" s="169"/>
      <c r="E2" s="169" t="s">
        <v>36</v>
      </c>
      <c r="F2" s="169" t="s">
        <v>76</v>
      </c>
      <c r="G2" s="169"/>
      <c r="H2" s="174"/>
    </row>
    <row r="3" spans="1:8" s="39" customFormat="1" ht="45">
      <c r="A3" s="176"/>
      <c r="B3" s="2" t="s">
        <v>77</v>
      </c>
      <c r="C3" s="2" t="s">
        <v>78</v>
      </c>
      <c r="D3" s="2" t="s">
        <v>79</v>
      </c>
      <c r="E3" s="169"/>
      <c r="F3" s="2" t="s">
        <v>80</v>
      </c>
      <c r="G3" s="2" t="s">
        <v>81</v>
      </c>
      <c r="H3" s="25" t="s">
        <v>82</v>
      </c>
    </row>
    <row r="4" spans="1:8" s="35" customFormat="1" ht="11.25">
      <c r="A4" s="12" t="s">
        <v>47</v>
      </c>
      <c r="B4" s="18">
        <v>60</v>
      </c>
      <c r="C4" s="18">
        <v>114</v>
      </c>
      <c r="D4" s="18">
        <v>50</v>
      </c>
      <c r="E4" s="18">
        <v>224</v>
      </c>
      <c r="F4" s="18">
        <v>36</v>
      </c>
      <c r="G4" s="18">
        <v>188</v>
      </c>
      <c r="H4" s="18">
        <v>130</v>
      </c>
    </row>
    <row r="5" spans="1:8" s="35" customFormat="1" ht="11.25">
      <c r="A5" s="12" t="s">
        <v>48</v>
      </c>
      <c r="B5" s="18">
        <v>139</v>
      </c>
      <c r="C5" s="18">
        <v>144</v>
      </c>
      <c r="D5" s="18">
        <v>111</v>
      </c>
      <c r="E5" s="18">
        <v>394</v>
      </c>
      <c r="F5" s="18">
        <v>38</v>
      </c>
      <c r="G5" s="18">
        <v>356</v>
      </c>
      <c r="H5" s="18">
        <v>213</v>
      </c>
    </row>
    <row r="6" spans="1:8" s="35" customFormat="1" ht="11.25">
      <c r="A6" s="13" t="s">
        <v>49</v>
      </c>
      <c r="B6" s="18">
        <v>214</v>
      </c>
      <c r="C6" s="18">
        <v>320</v>
      </c>
      <c r="D6" s="18">
        <v>230</v>
      </c>
      <c r="E6" s="18">
        <v>764</v>
      </c>
      <c r="F6" s="18">
        <v>127</v>
      </c>
      <c r="G6" s="18">
        <v>637</v>
      </c>
      <c r="H6" s="18">
        <v>535</v>
      </c>
    </row>
    <row r="7" spans="1:8" s="36" customFormat="1" ht="11.25">
      <c r="A7" s="14" t="s">
        <v>50</v>
      </c>
      <c r="B7" s="18">
        <v>317</v>
      </c>
      <c r="C7" s="18">
        <v>475</v>
      </c>
      <c r="D7" s="18">
        <v>323</v>
      </c>
      <c r="E7" s="18">
        <v>1115</v>
      </c>
      <c r="F7" s="18">
        <v>181</v>
      </c>
      <c r="G7" s="18">
        <v>934</v>
      </c>
      <c r="H7" s="18">
        <v>788</v>
      </c>
    </row>
    <row r="8" spans="1:8" s="35" customFormat="1" ht="11.25">
      <c r="A8" s="14" t="s">
        <v>51</v>
      </c>
      <c r="B8" s="18">
        <v>163</v>
      </c>
      <c r="C8" s="18">
        <v>234</v>
      </c>
      <c r="D8" s="18">
        <v>199</v>
      </c>
      <c r="E8" s="18">
        <v>596</v>
      </c>
      <c r="F8" s="18">
        <v>115</v>
      </c>
      <c r="G8" s="18">
        <v>481</v>
      </c>
      <c r="H8" s="18">
        <v>423</v>
      </c>
    </row>
    <row r="9" spans="1:8" s="35" customFormat="1" ht="11.25">
      <c r="A9" s="14" t="s">
        <v>52</v>
      </c>
      <c r="B9" s="18">
        <v>171</v>
      </c>
      <c r="C9" s="18">
        <v>257</v>
      </c>
      <c r="D9" s="18">
        <v>177</v>
      </c>
      <c r="E9" s="18">
        <v>605</v>
      </c>
      <c r="F9" s="18">
        <v>127</v>
      </c>
      <c r="G9" s="18">
        <v>478</v>
      </c>
      <c r="H9" s="18">
        <v>431</v>
      </c>
    </row>
    <row r="10" spans="1:8" s="35" customFormat="1" ht="11.25">
      <c r="A10" s="14" t="s">
        <v>53</v>
      </c>
      <c r="B10" s="18">
        <v>144</v>
      </c>
      <c r="C10" s="18">
        <v>177</v>
      </c>
      <c r="D10" s="18">
        <v>141</v>
      </c>
      <c r="E10" s="18">
        <v>462</v>
      </c>
      <c r="F10" s="18">
        <v>144</v>
      </c>
      <c r="G10" s="18">
        <v>318</v>
      </c>
      <c r="H10" s="18">
        <v>391</v>
      </c>
    </row>
    <row r="11" spans="1:8" s="36" customFormat="1" ht="11.25">
      <c r="A11" s="14" t="s">
        <v>54</v>
      </c>
      <c r="B11" s="18">
        <v>63</v>
      </c>
      <c r="C11" s="18">
        <v>137</v>
      </c>
      <c r="D11" s="18">
        <v>61</v>
      </c>
      <c r="E11" s="18">
        <v>261</v>
      </c>
      <c r="F11" s="18">
        <v>97</v>
      </c>
      <c r="G11" s="18">
        <v>164</v>
      </c>
      <c r="H11" s="18">
        <v>158</v>
      </c>
    </row>
    <row r="12" spans="1:8" s="35" customFormat="1" ht="11.25">
      <c r="A12" s="15" t="s">
        <v>22</v>
      </c>
      <c r="B12" s="18">
        <v>99</v>
      </c>
      <c r="C12" s="18">
        <v>193</v>
      </c>
      <c r="D12" s="18">
        <v>157</v>
      </c>
      <c r="E12" s="18">
        <v>449</v>
      </c>
      <c r="F12" s="18">
        <v>173</v>
      </c>
      <c r="G12" s="18">
        <v>276</v>
      </c>
      <c r="H12" s="18">
        <v>344</v>
      </c>
    </row>
    <row r="13" spans="1:8" s="35" customFormat="1" ht="11.25">
      <c r="A13" s="16" t="s">
        <v>4</v>
      </c>
      <c r="B13" s="18">
        <v>112</v>
      </c>
      <c r="C13" s="18">
        <v>176</v>
      </c>
      <c r="D13" s="18">
        <v>162</v>
      </c>
      <c r="E13" s="18">
        <v>450</v>
      </c>
      <c r="F13" s="18">
        <v>204</v>
      </c>
      <c r="G13" s="18">
        <v>246</v>
      </c>
      <c r="H13" s="18">
        <v>388</v>
      </c>
    </row>
    <row r="14" spans="1:8" s="37" customFormat="1" ht="11.25">
      <c r="A14" s="32" t="s">
        <v>60</v>
      </c>
      <c r="B14" s="33">
        <f>SUM(B4:B13)</f>
        <v>1482</v>
      </c>
      <c r="C14" s="33">
        <f>SUM(C4:C13)</f>
        <v>2227</v>
      </c>
      <c r="D14" s="33">
        <f>SUM(D4:D13)</f>
        <v>1611</v>
      </c>
      <c r="E14" s="33">
        <v>5320</v>
      </c>
      <c r="F14" s="33">
        <v>1242</v>
      </c>
      <c r="G14" s="33">
        <v>4078</v>
      </c>
      <c r="H14" s="33">
        <v>3801</v>
      </c>
    </row>
  </sheetData>
  <sheetProtection/>
  <mergeCells count="4">
    <mergeCell ref="F2:H2"/>
    <mergeCell ref="A2:A3"/>
    <mergeCell ref="B2:D2"/>
    <mergeCell ref="E2:E3"/>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00390625" defaultRowHeight="12.75"/>
  <cols>
    <col min="1" max="1" width="61.00390625" style="38" customWidth="1"/>
    <col min="2" max="10" width="8.625" style="38" customWidth="1"/>
    <col min="11" max="16384" width="9.125" style="38" customWidth="1"/>
  </cols>
  <sheetData>
    <row r="1" spans="1:6" s="39" customFormat="1" ht="11.25">
      <c r="A1" s="57" t="s">
        <v>83</v>
      </c>
      <c r="B1" s="21"/>
      <c r="C1" s="21"/>
      <c r="D1" s="21"/>
      <c r="E1" s="21"/>
      <c r="F1" s="21"/>
    </row>
    <row r="2" spans="1:10" ht="11.25">
      <c r="A2" s="31" t="s">
        <v>84</v>
      </c>
      <c r="B2" s="40">
        <v>2000</v>
      </c>
      <c r="C2" s="40">
        <v>2005</v>
      </c>
      <c r="D2" s="40">
        <v>2006</v>
      </c>
      <c r="E2" s="23">
        <v>2007</v>
      </c>
      <c r="F2" s="23">
        <v>2008</v>
      </c>
      <c r="G2" s="23">
        <v>2009</v>
      </c>
      <c r="H2" s="40">
        <v>2010</v>
      </c>
      <c r="I2" s="23">
        <v>2011</v>
      </c>
      <c r="J2" s="23">
        <v>2012</v>
      </c>
    </row>
    <row r="3" spans="1:10" s="44" customFormat="1" ht="11.25">
      <c r="A3" s="41" t="s">
        <v>85</v>
      </c>
      <c r="B3" s="42">
        <v>28893</v>
      </c>
      <c r="C3" s="42">
        <v>30269</v>
      </c>
      <c r="D3" s="42">
        <v>29948</v>
      </c>
      <c r="E3" s="42">
        <v>29407</v>
      </c>
      <c r="F3" s="42">
        <v>29612</v>
      </c>
      <c r="G3" s="42">
        <v>30122</v>
      </c>
      <c r="H3" s="43">
        <v>30224</v>
      </c>
      <c r="I3" s="33">
        <v>31044</v>
      </c>
      <c r="J3" s="33">
        <v>31192</v>
      </c>
    </row>
    <row r="4" spans="1:6" ht="11.25">
      <c r="A4" s="19" t="s">
        <v>76</v>
      </c>
      <c r="B4" s="18"/>
      <c r="C4" s="18"/>
      <c r="D4" s="18"/>
      <c r="E4" s="18"/>
      <c r="F4" s="18"/>
    </row>
    <row r="5" spans="1:10" s="48" customFormat="1" ht="11.25">
      <c r="A5" s="45" t="s">
        <v>86</v>
      </c>
      <c r="B5" s="46">
        <v>4261</v>
      </c>
      <c r="C5" s="46">
        <v>6174</v>
      </c>
      <c r="D5" s="46">
        <v>6150</v>
      </c>
      <c r="E5" s="46">
        <v>6107</v>
      </c>
      <c r="F5" s="46">
        <v>6504</v>
      </c>
      <c r="G5" s="46">
        <v>6526</v>
      </c>
      <c r="H5" s="47">
        <v>6808</v>
      </c>
      <c r="I5" s="18">
        <v>7350</v>
      </c>
      <c r="J5" s="18">
        <v>7927</v>
      </c>
    </row>
    <row r="6" spans="1:10" s="48" customFormat="1" ht="11.25">
      <c r="A6" s="45" t="s">
        <v>87</v>
      </c>
      <c r="B6" s="46">
        <v>7582</v>
      </c>
      <c r="C6" s="46">
        <v>7084</v>
      </c>
      <c r="D6" s="46">
        <v>6921</v>
      </c>
      <c r="E6" s="46">
        <v>6789</v>
      </c>
      <c r="F6" s="46">
        <v>6651</v>
      </c>
      <c r="G6" s="46">
        <v>7032</v>
      </c>
      <c r="H6" s="47">
        <v>6879</v>
      </c>
      <c r="I6" s="18">
        <v>6804</v>
      </c>
      <c r="J6" s="18">
        <v>6471</v>
      </c>
    </row>
    <row r="7" spans="1:10" s="48" customFormat="1" ht="11.25">
      <c r="A7" s="45" t="s">
        <v>88</v>
      </c>
      <c r="B7" s="46">
        <v>5330</v>
      </c>
      <c r="C7" s="46">
        <v>3857</v>
      </c>
      <c r="D7" s="46">
        <v>3959</v>
      </c>
      <c r="E7" s="46">
        <v>3633</v>
      </c>
      <c r="F7" s="46">
        <v>3176</v>
      </c>
      <c r="G7" s="46">
        <v>2991</v>
      </c>
      <c r="H7" s="47">
        <v>2967</v>
      </c>
      <c r="I7" s="18">
        <v>3010</v>
      </c>
      <c r="J7" s="18">
        <v>2984</v>
      </c>
    </row>
    <row r="8" spans="1:10" s="48" customFormat="1" ht="11.25">
      <c r="A8" s="45" t="s">
        <v>89</v>
      </c>
      <c r="B8" s="46">
        <v>4635</v>
      </c>
      <c r="C8" s="46">
        <v>6689</v>
      </c>
      <c r="D8" s="46">
        <v>6653</v>
      </c>
      <c r="E8" s="46">
        <v>6839</v>
      </c>
      <c r="F8" s="46">
        <v>7519</v>
      </c>
      <c r="G8" s="46">
        <v>7924</v>
      </c>
      <c r="H8" s="47">
        <v>8110</v>
      </c>
      <c r="I8" s="18">
        <v>8660</v>
      </c>
      <c r="J8" s="18">
        <v>8574</v>
      </c>
    </row>
    <row r="9" spans="1:10" s="48" customFormat="1" ht="11.25">
      <c r="A9" s="45" t="s">
        <v>90</v>
      </c>
      <c r="B9" s="46">
        <v>7085</v>
      </c>
      <c r="C9" s="46">
        <v>6465</v>
      </c>
      <c r="D9" s="46">
        <v>6265</v>
      </c>
      <c r="E9" s="46">
        <v>6039</v>
      </c>
      <c r="F9" s="46">
        <v>5762</v>
      </c>
      <c r="G9" s="46">
        <v>5649</v>
      </c>
      <c r="H9" s="47">
        <v>5460</v>
      </c>
      <c r="I9" s="18">
        <v>5220</v>
      </c>
      <c r="J9" s="18">
        <v>5236</v>
      </c>
    </row>
    <row r="10" spans="1:10" s="44" customFormat="1" ht="11.25">
      <c r="A10" s="49" t="s">
        <v>91</v>
      </c>
      <c r="B10" s="50">
        <v>13.9</v>
      </c>
      <c r="C10" s="50">
        <v>15.7</v>
      </c>
      <c r="D10" s="50">
        <v>15.7</v>
      </c>
      <c r="E10" s="50">
        <v>15.6</v>
      </c>
      <c r="F10" s="50">
        <v>16</v>
      </c>
      <c r="G10" s="50">
        <v>16.5</v>
      </c>
      <c r="H10" s="51">
        <v>16.8</v>
      </c>
      <c r="I10" s="51">
        <v>17.5</v>
      </c>
      <c r="J10" s="51">
        <v>17.7</v>
      </c>
    </row>
    <row r="11" spans="1:10" s="44" customFormat="1" ht="11.25">
      <c r="A11" s="52" t="s">
        <v>92</v>
      </c>
      <c r="B11" s="53">
        <v>40838</v>
      </c>
      <c r="C11" s="53">
        <v>49487</v>
      </c>
      <c r="D11" s="53">
        <v>51361</v>
      </c>
      <c r="E11" s="53">
        <v>51896</v>
      </c>
      <c r="F11" s="53">
        <v>50580</v>
      </c>
      <c r="G11" s="53">
        <v>51305</v>
      </c>
      <c r="H11" s="54">
        <v>52317</v>
      </c>
      <c r="I11" s="33">
        <v>53830</v>
      </c>
      <c r="J11" s="33">
        <v>55230</v>
      </c>
    </row>
    <row r="12" spans="1:10" ht="11.25">
      <c r="A12" s="19" t="s">
        <v>76</v>
      </c>
      <c r="B12" s="55"/>
      <c r="C12" s="55"/>
      <c r="D12" s="55"/>
      <c r="E12" s="55"/>
      <c r="F12" s="55"/>
      <c r="G12" s="56"/>
      <c r="H12" s="56"/>
      <c r="I12" s="56"/>
      <c r="J12" s="56"/>
    </row>
    <row r="13" spans="1:10" ht="11.25">
      <c r="A13" s="45" t="s">
        <v>93</v>
      </c>
      <c r="B13" s="46">
        <v>12939</v>
      </c>
      <c r="C13" s="46">
        <v>17157</v>
      </c>
      <c r="D13" s="46">
        <v>17664</v>
      </c>
      <c r="E13" s="46">
        <v>18160</v>
      </c>
      <c r="F13" s="46">
        <v>18741</v>
      </c>
      <c r="G13" s="46">
        <v>19351</v>
      </c>
      <c r="H13" s="29">
        <v>20058</v>
      </c>
      <c r="I13" s="29">
        <v>20710</v>
      </c>
      <c r="J13" s="29">
        <v>21308</v>
      </c>
    </row>
    <row r="14" spans="1:10" ht="11.25">
      <c r="A14" s="45" t="s">
        <v>94</v>
      </c>
      <c r="B14" s="46">
        <v>27899</v>
      </c>
      <c r="C14" s="46">
        <v>31586</v>
      </c>
      <c r="D14" s="46">
        <v>31285</v>
      </c>
      <c r="E14" s="46">
        <v>32624</v>
      </c>
      <c r="F14" s="46">
        <v>31839</v>
      </c>
      <c r="G14" s="46">
        <v>31954</v>
      </c>
      <c r="H14" s="29">
        <v>32259</v>
      </c>
      <c r="I14" s="29">
        <v>33120</v>
      </c>
      <c r="J14" s="29">
        <v>33922</v>
      </c>
    </row>
    <row r="15" spans="1:10" s="44" customFormat="1" ht="11.25">
      <c r="A15" s="49" t="s">
        <v>95</v>
      </c>
      <c r="B15" s="50">
        <v>5</v>
      </c>
      <c r="C15" s="50">
        <v>6.1</v>
      </c>
      <c r="D15" s="50">
        <v>6.3</v>
      </c>
      <c r="E15" s="50">
        <v>6.4</v>
      </c>
      <c r="F15" s="50">
        <v>6.2</v>
      </c>
      <c r="G15" s="50">
        <v>6.3</v>
      </c>
      <c r="H15" s="50">
        <v>6.389654224405751</v>
      </c>
      <c r="I15" s="50">
        <v>6.6</v>
      </c>
      <c r="J15" s="50">
        <v>6.8</v>
      </c>
    </row>
    <row r="16" ht="11.25"/>
    <row r="17" ht="11.25"/>
    <row r="18" ht="11.25"/>
    <row r="19" ht="11.25"/>
    <row r="20" ht="11.25"/>
    <row r="21" ht="11.25"/>
  </sheetData>
  <sheetProtection/>
  <printOptions/>
  <pageMargins left="0.75" right="0.75" top="1" bottom="1" header="0.5" footer="0.5"/>
  <pageSetup cellComments="atEnd"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A1" sqref="A1"/>
    </sheetView>
  </sheetViews>
  <sheetFormatPr defaultColWidth="9.00390625" defaultRowHeight="12.75"/>
  <cols>
    <col min="1" max="1" width="48.25390625" style="19" customWidth="1"/>
    <col min="2" max="12" width="6.625" style="19" customWidth="1"/>
    <col min="13" max="16384" width="9.125" style="19" customWidth="1"/>
  </cols>
  <sheetData>
    <row r="1" spans="1:9" s="30" customFormat="1" ht="11.25">
      <c r="A1" s="57" t="s">
        <v>96</v>
      </c>
      <c r="B1" s="21"/>
      <c r="C1" s="21"/>
      <c r="D1" s="21"/>
      <c r="E1" s="21"/>
      <c r="F1" s="21"/>
      <c r="G1" s="21"/>
      <c r="H1" s="21"/>
      <c r="I1" s="21"/>
    </row>
    <row r="2" spans="1:12" ht="11.25">
      <c r="A2" s="31" t="s">
        <v>84</v>
      </c>
      <c r="B2" s="40">
        <v>1990</v>
      </c>
      <c r="C2" s="40">
        <v>1995</v>
      </c>
      <c r="D2" s="40">
        <v>2000</v>
      </c>
      <c r="E2" s="40">
        <v>2005</v>
      </c>
      <c r="F2" s="40">
        <v>2006</v>
      </c>
      <c r="G2" s="23">
        <v>2007</v>
      </c>
      <c r="H2" s="23">
        <v>2008</v>
      </c>
      <c r="I2" s="23">
        <v>2009</v>
      </c>
      <c r="J2" s="40">
        <v>2010</v>
      </c>
      <c r="K2" s="23">
        <v>2011</v>
      </c>
      <c r="L2" s="23">
        <v>2012</v>
      </c>
    </row>
    <row r="3" spans="1:12" s="62" customFormat="1" ht="11.25">
      <c r="A3" s="58" t="s">
        <v>97</v>
      </c>
      <c r="B3" s="59">
        <v>958</v>
      </c>
      <c r="C3" s="59">
        <v>940</v>
      </c>
      <c r="D3" s="59">
        <v>949</v>
      </c>
      <c r="E3" s="59">
        <v>773</v>
      </c>
      <c r="F3" s="60">
        <v>738</v>
      </c>
      <c r="G3" s="59">
        <v>723</v>
      </c>
      <c r="H3" s="59">
        <v>739</v>
      </c>
      <c r="I3" s="59">
        <v>753</v>
      </c>
      <c r="J3" s="61">
        <v>735</v>
      </c>
      <c r="K3" s="61">
        <v>808</v>
      </c>
      <c r="L3" s="61">
        <v>793</v>
      </c>
    </row>
    <row r="4" spans="1:9" ht="11.25">
      <c r="A4" s="19" t="s">
        <v>76</v>
      </c>
      <c r="B4" s="18"/>
      <c r="C4" s="18"/>
      <c r="D4" s="18"/>
      <c r="E4" s="18"/>
      <c r="F4" s="29"/>
      <c r="G4" s="18"/>
      <c r="H4" s="18"/>
      <c r="I4" s="18"/>
    </row>
    <row r="5" spans="1:12" s="62" customFormat="1" ht="11.25">
      <c r="A5" s="45" t="s">
        <v>98</v>
      </c>
      <c r="B5" s="63">
        <v>571</v>
      </c>
      <c r="C5" s="63">
        <v>362</v>
      </c>
      <c r="D5" s="63">
        <v>323</v>
      </c>
      <c r="E5" s="63">
        <v>162</v>
      </c>
      <c r="F5" s="61">
        <v>167</v>
      </c>
      <c r="G5" s="63">
        <v>149</v>
      </c>
      <c r="H5" s="63">
        <v>126</v>
      </c>
      <c r="I5" s="63">
        <v>136</v>
      </c>
      <c r="J5" s="55">
        <v>150</v>
      </c>
      <c r="K5" s="55">
        <v>144</v>
      </c>
      <c r="L5" s="55">
        <v>140</v>
      </c>
    </row>
    <row r="6" spans="1:12" s="62" customFormat="1" ht="11.25">
      <c r="A6" s="45" t="s">
        <v>99</v>
      </c>
      <c r="B6" s="63" t="s">
        <v>20</v>
      </c>
      <c r="C6" s="63">
        <v>109</v>
      </c>
      <c r="D6" s="63">
        <v>177</v>
      </c>
      <c r="E6" s="63">
        <v>201</v>
      </c>
      <c r="F6" s="61">
        <v>205</v>
      </c>
      <c r="G6" s="63">
        <v>229</v>
      </c>
      <c r="H6" s="63">
        <v>236</v>
      </c>
      <c r="I6" s="63">
        <v>237</v>
      </c>
      <c r="J6" s="61">
        <v>219</v>
      </c>
      <c r="K6" s="61">
        <v>250</v>
      </c>
      <c r="L6" s="61">
        <v>232</v>
      </c>
    </row>
    <row r="7" spans="1:12" s="62" customFormat="1" ht="11.25">
      <c r="A7" s="45" t="s">
        <v>100</v>
      </c>
      <c r="B7" s="63">
        <v>387</v>
      </c>
      <c r="C7" s="63">
        <v>457</v>
      </c>
      <c r="D7" s="63">
        <v>372</v>
      </c>
      <c r="E7" s="63">
        <v>294</v>
      </c>
      <c r="F7" s="61">
        <v>290</v>
      </c>
      <c r="G7" s="63">
        <v>261</v>
      </c>
      <c r="H7" s="63">
        <v>281</v>
      </c>
      <c r="I7" s="63">
        <v>300</v>
      </c>
      <c r="J7" s="61">
        <v>291</v>
      </c>
      <c r="K7" s="61">
        <v>311</v>
      </c>
      <c r="L7" s="61">
        <v>307</v>
      </c>
    </row>
    <row r="8" spans="1:12" s="62" customFormat="1" ht="11.25">
      <c r="A8" s="62" t="s">
        <v>101</v>
      </c>
      <c r="B8" s="63">
        <v>132</v>
      </c>
      <c r="C8" s="63">
        <v>129</v>
      </c>
      <c r="D8" s="63">
        <v>128</v>
      </c>
      <c r="E8" s="63">
        <v>88</v>
      </c>
      <c r="F8" s="61">
        <v>124</v>
      </c>
      <c r="G8" s="63">
        <v>160</v>
      </c>
      <c r="H8" s="63">
        <v>140</v>
      </c>
      <c r="I8" s="63">
        <v>146</v>
      </c>
      <c r="J8" s="61">
        <v>146</v>
      </c>
      <c r="K8" s="61">
        <v>188</v>
      </c>
      <c r="L8" s="61">
        <v>142</v>
      </c>
    </row>
    <row r="9" spans="1:12" s="62" customFormat="1" ht="11.25">
      <c r="A9" s="62" t="s">
        <v>102</v>
      </c>
      <c r="B9" s="63" t="s">
        <v>20</v>
      </c>
      <c r="C9" s="63" t="s">
        <v>20</v>
      </c>
      <c r="D9" s="63" t="s">
        <v>20</v>
      </c>
      <c r="E9" s="63" t="s">
        <v>20</v>
      </c>
      <c r="F9" s="61" t="s">
        <v>20</v>
      </c>
      <c r="G9" s="63" t="s">
        <v>20</v>
      </c>
      <c r="H9" s="63" t="s">
        <v>20</v>
      </c>
      <c r="I9" s="63">
        <v>4</v>
      </c>
      <c r="J9" s="61">
        <v>8</v>
      </c>
      <c r="K9" s="61">
        <v>16</v>
      </c>
      <c r="L9" s="61">
        <v>11</v>
      </c>
    </row>
    <row r="10" spans="1:12" s="62" customFormat="1" ht="11.25">
      <c r="A10" s="62" t="s">
        <v>103</v>
      </c>
      <c r="B10" s="63">
        <v>20</v>
      </c>
      <c r="C10" s="63">
        <v>28</v>
      </c>
      <c r="D10" s="63">
        <v>12</v>
      </c>
      <c r="E10" s="63">
        <v>19</v>
      </c>
      <c r="F10" s="61">
        <v>19</v>
      </c>
      <c r="G10" s="63">
        <v>9</v>
      </c>
      <c r="H10" s="63">
        <v>16</v>
      </c>
      <c r="I10" s="63">
        <v>25</v>
      </c>
      <c r="J10" s="61">
        <v>22</v>
      </c>
      <c r="K10" s="61">
        <v>13</v>
      </c>
      <c r="L10" s="61">
        <v>20</v>
      </c>
    </row>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sheetData>
  <sheetProtection/>
  <printOptions/>
  <pageMargins left="0.75" right="0.75" top="1" bottom="1" header="0.5" footer="0.5"/>
  <pageSetup cellComments="atEnd"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00390625" defaultRowHeight="12.75"/>
  <cols>
    <col min="1" max="1" width="67.00390625" style="64" customWidth="1"/>
    <col min="2" max="8" width="8.625" style="64" customWidth="1"/>
    <col min="9" max="16384" width="9.125" style="64" customWidth="1"/>
  </cols>
  <sheetData>
    <row r="1" ht="11.25">
      <c r="A1" s="57" t="s">
        <v>104</v>
      </c>
    </row>
    <row r="2" spans="1:9" s="19" customFormat="1" ht="11.25">
      <c r="A2" s="31" t="s">
        <v>84</v>
      </c>
      <c r="B2" s="40">
        <v>2005</v>
      </c>
      <c r="C2" s="40">
        <v>2006</v>
      </c>
      <c r="D2" s="23">
        <v>2007</v>
      </c>
      <c r="E2" s="23">
        <v>2008</v>
      </c>
      <c r="F2" s="23">
        <v>2009</v>
      </c>
      <c r="G2" s="40">
        <v>2010</v>
      </c>
      <c r="H2" s="23">
        <v>2011</v>
      </c>
      <c r="I2" s="23">
        <v>2012</v>
      </c>
    </row>
    <row r="3" spans="1:9" s="62" customFormat="1" ht="11.25">
      <c r="A3" s="65" t="s">
        <v>105</v>
      </c>
      <c r="B3" s="26">
        <v>2036</v>
      </c>
      <c r="C3" s="26">
        <v>2191</v>
      </c>
      <c r="D3" s="26">
        <v>2003</v>
      </c>
      <c r="E3" s="26">
        <v>1963</v>
      </c>
      <c r="F3" s="26">
        <v>2088</v>
      </c>
      <c r="G3" s="46">
        <v>2065</v>
      </c>
      <c r="H3" s="46">
        <v>2098</v>
      </c>
      <c r="I3" s="46">
        <v>2213</v>
      </c>
    </row>
    <row r="4" spans="1:9" s="62" customFormat="1" ht="11.25">
      <c r="A4" s="19" t="s">
        <v>76</v>
      </c>
      <c r="H4" s="46"/>
      <c r="I4" s="46"/>
    </row>
    <row r="5" spans="1:9" s="19" customFormat="1" ht="11.25">
      <c r="A5" s="45" t="s">
        <v>106</v>
      </c>
      <c r="B5" s="18">
        <v>691</v>
      </c>
      <c r="C5" s="18">
        <v>782</v>
      </c>
      <c r="D5" s="18">
        <v>649</v>
      </c>
      <c r="E5" s="18">
        <v>587</v>
      </c>
      <c r="F5" s="18">
        <v>634</v>
      </c>
      <c r="G5" s="18">
        <v>702</v>
      </c>
      <c r="H5" s="46">
        <v>767</v>
      </c>
      <c r="I5" s="46">
        <v>773</v>
      </c>
    </row>
    <row r="6" spans="1:9" s="62" customFormat="1" ht="11.25">
      <c r="A6" s="45" t="s">
        <v>107</v>
      </c>
      <c r="B6" s="18">
        <v>156</v>
      </c>
      <c r="C6" s="18">
        <v>139</v>
      </c>
      <c r="D6" s="18">
        <v>113</v>
      </c>
      <c r="E6" s="18">
        <v>86</v>
      </c>
      <c r="F6" s="18">
        <v>150</v>
      </c>
      <c r="G6" s="46">
        <v>135</v>
      </c>
      <c r="H6" s="46">
        <v>140</v>
      </c>
      <c r="I6" s="46">
        <v>144</v>
      </c>
    </row>
    <row r="7" spans="1:9" s="62" customFormat="1" ht="11.25">
      <c r="A7" s="45" t="s">
        <v>108</v>
      </c>
      <c r="B7" s="18">
        <v>1192</v>
      </c>
      <c r="C7" s="18">
        <v>1423</v>
      </c>
      <c r="D7" s="18">
        <v>1307</v>
      </c>
      <c r="E7" s="18">
        <v>1414</v>
      </c>
      <c r="F7" s="18">
        <v>1516</v>
      </c>
      <c r="G7" s="18">
        <v>1267</v>
      </c>
      <c r="H7" s="46">
        <v>1454</v>
      </c>
      <c r="I7" s="46">
        <v>1523</v>
      </c>
    </row>
    <row r="8" spans="1:9" s="62" customFormat="1" ht="11.25">
      <c r="A8" s="65" t="s">
        <v>109</v>
      </c>
      <c r="B8" s="66">
        <v>835</v>
      </c>
      <c r="C8" s="66">
        <v>532</v>
      </c>
      <c r="D8" s="66">
        <v>564</v>
      </c>
      <c r="E8" s="66">
        <v>685</v>
      </c>
      <c r="F8" s="66">
        <v>743</v>
      </c>
      <c r="G8" s="46">
        <v>751</v>
      </c>
      <c r="H8" s="46">
        <v>831</v>
      </c>
      <c r="I8" s="46">
        <v>833</v>
      </c>
    </row>
    <row r="9" spans="1:9" s="62" customFormat="1" ht="11.25">
      <c r="A9" s="19" t="s">
        <v>76</v>
      </c>
      <c r="B9" s="63"/>
      <c r="C9" s="63"/>
      <c r="D9" s="63"/>
      <c r="E9" s="63"/>
      <c r="F9" s="63"/>
      <c r="G9" s="63"/>
      <c r="H9" s="46"/>
      <c r="I9" s="46"/>
    </row>
    <row r="10" spans="1:9" s="19" customFormat="1" ht="11.25">
      <c r="A10" s="45" t="s">
        <v>110</v>
      </c>
      <c r="B10" s="18" t="s">
        <v>19</v>
      </c>
      <c r="C10" s="18">
        <v>244</v>
      </c>
      <c r="D10" s="18">
        <v>214</v>
      </c>
      <c r="E10" s="18">
        <v>281</v>
      </c>
      <c r="F10" s="18">
        <v>340</v>
      </c>
      <c r="G10" s="18">
        <v>335</v>
      </c>
      <c r="H10" s="46">
        <v>338</v>
      </c>
      <c r="I10" s="46">
        <v>277</v>
      </c>
    </row>
    <row r="11" spans="1:9" s="62" customFormat="1" ht="11.25">
      <c r="A11" s="45" t="s">
        <v>111</v>
      </c>
      <c r="B11" s="18" t="s">
        <v>19</v>
      </c>
      <c r="C11" s="18">
        <v>273</v>
      </c>
      <c r="D11" s="18">
        <v>306</v>
      </c>
      <c r="E11" s="18">
        <v>382</v>
      </c>
      <c r="F11" s="18">
        <v>312</v>
      </c>
      <c r="G11" s="46">
        <v>322</v>
      </c>
      <c r="H11" s="46">
        <v>365</v>
      </c>
      <c r="I11" s="46">
        <v>399</v>
      </c>
    </row>
    <row r="12" spans="1:9" ht="11.25">
      <c r="A12" s="65" t="s">
        <v>112</v>
      </c>
      <c r="B12" s="66">
        <v>1469</v>
      </c>
      <c r="C12" s="66">
        <v>1656</v>
      </c>
      <c r="D12" s="66">
        <v>1708</v>
      </c>
      <c r="E12" s="66">
        <v>1502</v>
      </c>
      <c r="F12" s="66">
        <v>1500</v>
      </c>
      <c r="G12" s="46">
        <v>1497</v>
      </c>
      <c r="H12" s="46">
        <v>1627</v>
      </c>
      <c r="I12" s="46">
        <v>1627</v>
      </c>
    </row>
    <row r="18" ht="11.25"/>
    <row r="19" ht="11.25"/>
  </sheetData>
  <sheetProtection/>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9.00390625" defaultRowHeight="12.75"/>
  <cols>
    <col min="1" max="1" width="11.375" style="19" customWidth="1"/>
    <col min="2" max="7" width="12.625" style="19" customWidth="1"/>
    <col min="8" max="16384" width="9.125" style="19" customWidth="1"/>
  </cols>
  <sheetData>
    <row r="1" spans="1:7" s="30" customFormat="1" ht="11.25">
      <c r="A1" s="57" t="s">
        <v>113</v>
      </c>
      <c r="B1" s="21"/>
      <c r="C1" s="21"/>
      <c r="D1" s="21"/>
      <c r="E1" s="21"/>
      <c r="F1" s="21"/>
      <c r="G1" s="21"/>
    </row>
    <row r="2" spans="1:7" ht="11.25">
      <c r="A2" s="164" t="s">
        <v>114</v>
      </c>
      <c r="B2" s="174" t="s">
        <v>115</v>
      </c>
      <c r="C2" s="176"/>
      <c r="D2" s="174" t="s">
        <v>116</v>
      </c>
      <c r="E2" s="176"/>
      <c r="F2" s="170" t="s">
        <v>117</v>
      </c>
      <c r="G2" s="180"/>
    </row>
    <row r="3" spans="1:7" ht="45">
      <c r="A3" s="177"/>
      <c r="B3" s="2" t="s">
        <v>118</v>
      </c>
      <c r="C3" s="2" t="s">
        <v>119</v>
      </c>
      <c r="D3" s="2" t="s">
        <v>118</v>
      </c>
      <c r="E3" s="2" t="s">
        <v>120</v>
      </c>
      <c r="F3" s="2" t="s">
        <v>118</v>
      </c>
      <c r="G3" s="25" t="s">
        <v>120</v>
      </c>
    </row>
    <row r="4" spans="1:7" ht="11.25">
      <c r="A4" s="67">
        <v>1980</v>
      </c>
      <c r="B4" s="26">
        <v>34960</v>
      </c>
      <c r="C4" s="27">
        <v>12.8</v>
      </c>
      <c r="D4" s="26">
        <v>33148</v>
      </c>
      <c r="E4" s="27">
        <v>94.8</v>
      </c>
      <c r="F4" s="26">
        <v>8422</v>
      </c>
      <c r="G4" s="68">
        <v>25.4</v>
      </c>
    </row>
    <row r="5" spans="1:7" ht="11.25">
      <c r="A5" s="69">
        <v>1990</v>
      </c>
      <c r="B5" s="29">
        <v>26861</v>
      </c>
      <c r="C5" s="28">
        <v>10.4</v>
      </c>
      <c r="D5" s="29">
        <v>25177</v>
      </c>
      <c r="E5" s="28">
        <v>93.7</v>
      </c>
      <c r="F5" s="29">
        <v>8567</v>
      </c>
      <c r="G5" s="1">
        <v>34</v>
      </c>
    </row>
    <row r="6" spans="1:7" ht="11.25">
      <c r="A6" s="69">
        <v>1995</v>
      </c>
      <c r="B6" s="18">
        <v>21952</v>
      </c>
      <c r="C6" s="1">
        <v>9.4</v>
      </c>
      <c r="D6" s="18">
        <v>20066</v>
      </c>
      <c r="E6" s="1">
        <v>91.4</v>
      </c>
      <c r="F6" s="18">
        <v>7687</v>
      </c>
      <c r="G6" s="1">
        <v>38.3</v>
      </c>
    </row>
    <row r="7" spans="1:7" ht="11.25">
      <c r="A7" s="69">
        <v>1996</v>
      </c>
      <c r="B7" s="29">
        <v>21711</v>
      </c>
      <c r="C7" s="1">
        <v>9.6</v>
      </c>
      <c r="D7" s="29">
        <v>19688</v>
      </c>
      <c r="E7" s="1">
        <v>90.7</v>
      </c>
      <c r="F7" s="29">
        <v>7503</v>
      </c>
      <c r="G7" s="1">
        <v>38.1</v>
      </c>
    </row>
    <row r="8" spans="1:7" ht="11.25">
      <c r="A8" s="69">
        <v>1997</v>
      </c>
      <c r="B8" s="18">
        <v>20955</v>
      </c>
      <c r="C8" s="1">
        <v>9.5</v>
      </c>
      <c r="D8" s="18">
        <v>18949</v>
      </c>
      <c r="E8" s="1">
        <v>90.4</v>
      </c>
      <c r="F8" s="18">
        <v>7495</v>
      </c>
      <c r="G8" s="1">
        <v>39.6</v>
      </c>
    </row>
    <row r="9" spans="1:7" ht="11.25">
      <c r="A9" s="69">
        <v>1998</v>
      </c>
      <c r="B9" s="29">
        <v>19524</v>
      </c>
      <c r="C9" s="28">
        <v>9</v>
      </c>
      <c r="D9" s="29">
        <v>17875</v>
      </c>
      <c r="E9" s="28">
        <v>91.6</v>
      </c>
      <c r="F9" s="29">
        <v>7424</v>
      </c>
      <c r="G9" s="1">
        <v>41.5</v>
      </c>
    </row>
    <row r="10" spans="1:7" ht="11.25">
      <c r="A10" s="69">
        <v>1999</v>
      </c>
      <c r="B10" s="29">
        <v>18632</v>
      </c>
      <c r="C10" s="1">
        <v>8.8</v>
      </c>
      <c r="D10" s="29">
        <v>17372</v>
      </c>
      <c r="E10" s="1">
        <v>93.2</v>
      </c>
      <c r="F10" s="29">
        <v>7483</v>
      </c>
      <c r="G10" s="1">
        <v>43</v>
      </c>
    </row>
    <row r="11" spans="1:7" ht="11.25">
      <c r="A11" s="69">
        <v>2000</v>
      </c>
      <c r="B11" s="29">
        <v>18103</v>
      </c>
      <c r="C11" s="1">
        <v>8.7</v>
      </c>
      <c r="D11" s="29">
        <v>16943</v>
      </c>
      <c r="E11" s="1">
        <v>93.6</v>
      </c>
      <c r="F11" s="29">
        <v>7645</v>
      </c>
      <c r="G11" s="1">
        <v>45.1</v>
      </c>
    </row>
    <row r="12" spans="1:7" ht="11.25">
      <c r="A12" s="69">
        <v>2001</v>
      </c>
      <c r="B12" s="18">
        <v>17994</v>
      </c>
      <c r="C12" s="1">
        <v>8.8</v>
      </c>
      <c r="D12" s="18">
        <v>17024</v>
      </c>
      <c r="E12" s="1">
        <v>94.6</v>
      </c>
      <c r="F12" s="18">
        <v>7950</v>
      </c>
      <c r="G12" s="1">
        <v>48.1</v>
      </c>
    </row>
    <row r="13" spans="1:7" ht="11.25">
      <c r="A13" s="69">
        <v>2002</v>
      </c>
      <c r="B13" s="29">
        <v>17813</v>
      </c>
      <c r="C13" s="28">
        <v>8.8</v>
      </c>
      <c r="D13" s="29">
        <v>16902</v>
      </c>
      <c r="E13" s="28">
        <v>94.9</v>
      </c>
      <c r="F13" s="29">
        <v>8182</v>
      </c>
      <c r="G13" s="1">
        <v>48.4</v>
      </c>
    </row>
    <row r="14" spans="1:7" ht="11.25">
      <c r="A14" s="69">
        <v>2003</v>
      </c>
      <c r="B14" s="29">
        <v>17844</v>
      </c>
      <c r="C14" s="1">
        <v>9</v>
      </c>
      <c r="D14" s="29">
        <v>17074</v>
      </c>
      <c r="E14" s="1">
        <v>95.7</v>
      </c>
      <c r="F14" s="29">
        <v>8436</v>
      </c>
      <c r="G14" s="1">
        <v>49.4</v>
      </c>
    </row>
    <row r="15" spans="1:7" ht="11.25">
      <c r="A15" s="69">
        <v>2004</v>
      </c>
      <c r="B15" s="29">
        <v>17568</v>
      </c>
      <c r="C15" s="1">
        <v>9</v>
      </c>
      <c r="D15" s="29">
        <v>16847</v>
      </c>
      <c r="E15" s="1">
        <v>95.9</v>
      </c>
      <c r="F15" s="29">
        <v>8640</v>
      </c>
      <c r="G15" s="1">
        <v>51.3</v>
      </c>
    </row>
    <row r="16" spans="1:7" ht="11.25">
      <c r="A16" s="69">
        <v>2005</v>
      </c>
      <c r="B16" s="29">
        <v>17456</v>
      </c>
      <c r="C16" s="1">
        <v>9.1</v>
      </c>
      <c r="D16" s="29">
        <v>16671</v>
      </c>
      <c r="E16" s="1">
        <v>95.5</v>
      </c>
      <c r="F16" s="29">
        <v>8829</v>
      </c>
      <c r="G16" s="1">
        <v>53</v>
      </c>
    </row>
    <row r="17" spans="1:7" s="30" customFormat="1" ht="11.25">
      <c r="A17" s="69">
        <v>2006</v>
      </c>
      <c r="B17" s="29">
        <v>17145</v>
      </c>
      <c r="C17" s="1">
        <v>9</v>
      </c>
      <c r="D17" s="29">
        <v>16517</v>
      </c>
      <c r="E17" s="1">
        <v>96.33712452610091</v>
      </c>
      <c r="F17" s="29">
        <v>8925</v>
      </c>
      <c r="G17" s="1">
        <v>54</v>
      </c>
    </row>
    <row r="18" spans="1:7" ht="11.25">
      <c r="A18" s="69">
        <v>2007</v>
      </c>
      <c r="B18" s="29">
        <v>17145</v>
      </c>
      <c r="C18" s="1">
        <v>9.1</v>
      </c>
      <c r="D18" s="29">
        <v>16269</v>
      </c>
      <c r="E18" s="1">
        <v>94.9</v>
      </c>
      <c r="F18" s="29">
        <v>8933</v>
      </c>
      <c r="G18" s="1">
        <v>54.9</v>
      </c>
    </row>
    <row r="19" spans="1:7" ht="11.25">
      <c r="A19" s="69">
        <v>2008</v>
      </c>
      <c r="B19" s="29">
        <v>17532</v>
      </c>
      <c r="C19" s="1">
        <v>9.4</v>
      </c>
      <c r="D19" s="29">
        <v>16600</v>
      </c>
      <c r="E19" s="1">
        <v>94.7</v>
      </c>
      <c r="F19" s="29">
        <v>9902</v>
      </c>
      <c r="G19" s="1">
        <v>56.5</v>
      </c>
    </row>
    <row r="20" spans="1:7" s="30" customFormat="1" ht="11.25">
      <c r="A20" s="69">
        <v>2009</v>
      </c>
      <c r="B20" s="29">
        <v>17562</v>
      </c>
      <c r="C20" s="1">
        <v>9.6</v>
      </c>
      <c r="D20" s="29">
        <v>16626</v>
      </c>
      <c r="E20" s="1">
        <v>94.7</v>
      </c>
      <c r="F20" s="29">
        <v>10273</v>
      </c>
      <c r="G20" s="1">
        <v>58.5</v>
      </c>
    </row>
    <row r="21" spans="1:7" s="30" customFormat="1" ht="11.25">
      <c r="A21" s="69">
        <v>2010</v>
      </c>
      <c r="B21" s="29">
        <v>17792</v>
      </c>
      <c r="C21" s="1">
        <v>9.895687044447719</v>
      </c>
      <c r="D21" s="29">
        <v>16779</v>
      </c>
      <c r="E21" s="1">
        <v>94.3064298561151</v>
      </c>
      <c r="F21" s="29">
        <v>10467</v>
      </c>
      <c r="G21" s="1">
        <v>58.829811151079134</v>
      </c>
    </row>
    <row r="22" spans="1:7" ht="11.25">
      <c r="A22" s="69">
        <v>2011</v>
      </c>
      <c r="B22" s="29">
        <v>18287</v>
      </c>
      <c r="C22" s="1">
        <v>10.17099983036283</v>
      </c>
      <c r="D22" s="29">
        <f>15670+1358</f>
        <v>17028</v>
      </c>
      <c r="E22" s="1">
        <f>D22/B22*100</f>
        <v>93.11532782851206</v>
      </c>
      <c r="F22" s="29">
        <v>11045</v>
      </c>
      <c r="G22" s="1">
        <f>F22/B22*100</f>
        <v>60.398097008804065</v>
      </c>
    </row>
    <row r="23" spans="1:7" ht="11.25">
      <c r="A23" s="69">
        <v>2012</v>
      </c>
      <c r="B23" s="29">
        <v>18464</v>
      </c>
      <c r="C23" s="1">
        <v>10.505365906946945</v>
      </c>
      <c r="D23" s="29">
        <v>17001</v>
      </c>
      <c r="E23" s="1">
        <f>D23/B23*100</f>
        <v>92.07647313691508</v>
      </c>
      <c r="F23" s="29">
        <v>11339</v>
      </c>
      <c r="G23" s="1">
        <v>61.4</v>
      </c>
    </row>
  </sheetData>
  <sheetProtection/>
  <mergeCells count="4">
    <mergeCell ref="B2:C2"/>
    <mergeCell ref="A2:A3"/>
    <mergeCell ref="D2:E2"/>
    <mergeCell ref="F2:G2"/>
  </mergeCells>
  <printOptions/>
  <pageMargins left="0.75" right="0.75" top="1" bottom="1" header="0.5" footer="0.5"/>
  <pageSetup cellComments="atEnd"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Központi Statisztikai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István</dc:creator>
  <cp:keywords/>
  <dc:description/>
  <cp:lastModifiedBy>Buzás Katalin</cp:lastModifiedBy>
  <cp:lastPrinted>2013-10-18T06:19:17Z</cp:lastPrinted>
  <dcterms:created xsi:type="dcterms:W3CDTF">2007-08-06T05:09:55Z</dcterms:created>
  <dcterms:modified xsi:type="dcterms:W3CDTF">2014-06-16T13:03:54Z</dcterms:modified>
  <cp:category/>
  <cp:version/>
  <cp:contentType/>
  <cp:contentStatus/>
</cp:coreProperties>
</file>